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411"/>
  <workbookPr defaultThemeVersion="166925"/>
  <mc:AlternateContent xmlns:mc="http://schemas.openxmlformats.org/markup-compatibility/2006">
    <mc:Choice Requires="x15">
      <x15ac:absPath xmlns:x15ac="http://schemas.microsoft.com/office/spreadsheetml/2010/11/ac" url="https://jicbrno.sharepoint.com/sites/RISJMK/Sdilene dokumenty/General/KS RIS/Governance RIS 2021-2027/Rada pro inovace - dř. Řídicí výbor/Jednání Rady pro inovace JMK (RI YYMMDD)/RI 201217/Podklady RI 201217/"/>
    </mc:Choice>
  </mc:AlternateContent>
  <xr:revisionPtr revIDLastSave="427" documentId="11_171228BA9EB11D7BE8ACCA9F4CE35C5524730638" xr6:coauthVersionLast="47" xr6:coauthVersionMax="47" xr10:uidLastSave="{7AB74F79-0367-4B69-9CF3-0BCC12C58C23}"/>
  <bookViews>
    <workbookView xWindow="-120" yWindow="-120" windowWidth="29040" windowHeight="15525" xr2:uid="{00000000-000D-0000-FFFF-FFFF00000000}"/>
  </bookViews>
  <sheets>
    <sheet name="List1"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1" i="1" l="1"/>
  <c r="F50" i="1"/>
</calcChain>
</file>

<file path=xl/sharedStrings.xml><?xml version="1.0" encoding="utf-8"?>
<sst xmlns="http://schemas.openxmlformats.org/spreadsheetml/2006/main" count="433" uniqueCount="264">
  <si>
    <t>Cíl RIS 2021-2027</t>
  </si>
  <si>
    <t>Projekt</t>
  </si>
  <si>
    <t>Anotace</t>
  </si>
  <si>
    <t>Nositel</t>
  </si>
  <si>
    <t>Náklady</t>
  </si>
  <si>
    <t>Zdroje</t>
  </si>
  <si>
    <t>Stav</t>
  </si>
  <si>
    <t>Kategorie projektu</t>
  </si>
  <si>
    <t>6.3.</t>
  </si>
  <si>
    <t xml:space="preserve">Brno Expat Centre </t>
  </si>
  <si>
    <t>Cílem projektu je poskytovat podporu expatům, tj. vysoce kvalifikovaným cizincům, kteří pracují nebo hodlají pracovat v Brně.</t>
  </si>
  <si>
    <t>Brnopolis, o.s.</t>
  </si>
  <si>
    <t xml:space="preserve">1,666 mil. Kč / rok             </t>
  </si>
  <si>
    <t>SMB</t>
  </si>
  <si>
    <t>Průběžná realizace</t>
  </si>
  <si>
    <t>Ekosystémový</t>
  </si>
  <si>
    <t>4.4.</t>
  </si>
  <si>
    <t>Brno Ph.D. Talent</t>
  </si>
  <si>
    <t>Cílem projektu je motivovat a podpořit talentované studenty k vědecké kariéře prostřednictvím stabilní finanční podpory. Projekt tím reaguje na nevyhovující finanční podmínky doktorského studia v ČR a podpořeným studentům propůjčuje prestiž a umožňuje jim plné nasazení při studiu a vědecké práci.</t>
  </si>
  <si>
    <t>JCMM</t>
  </si>
  <si>
    <t>18 mil. Kč</t>
  </si>
  <si>
    <t>5.3., 1.1.</t>
  </si>
  <si>
    <t>Celouniverzitní předmět na Masarykově univerzitě „Od nápadu k podnikání“</t>
  </si>
  <si>
    <t xml:space="preserve">Aktuálně neexistuje pro studenty MU dostatečná plošně komunikovaná možnost dozvědět se, jak pracovat s nápadem, o podnikání jako takovém, možnostech dalšího rozvoje a podpory v této oblasti vč. provazby na prostředí vědy a výzkumu a souvisejících aspektů. Nově by měl mít každý student MU možnost zúčastnit se jednosemestrálního inspirativního předmětu, který jej provede základy podnikání, představí podnikání jako možnost kariérní volby v budoucnu, ukáže reálné příběhy úspěšných mladých podnikatelů a nasměruje ho k dalším potřebným krokům. </t>
  </si>
  <si>
    <t>CTT MU, JIC</t>
  </si>
  <si>
    <t>60 tis. Kč
120 tis. Kč / rok</t>
  </si>
  <si>
    <t>MU, JIC</t>
  </si>
  <si>
    <t>Realizace</t>
  </si>
  <si>
    <t>Celouniverzitní soutěž a série workshopů Pojď podnikat na VUT</t>
  </si>
  <si>
    <t xml:space="preserve">Atraktivní celouniverzitní série workshopů Pojď podnikat, které se budou účastnit studenti napříč fakultami VUT a která bude plošně komunikována všem studentům napříč VUT. Podpořit studenty v rozjezdu podnikání prostřednictvím získání financí na realizaci nápadu.  </t>
  </si>
  <si>
    <t>VUT</t>
  </si>
  <si>
    <t xml:space="preserve">1 mil. Kč </t>
  </si>
  <si>
    <t>OPVVV</t>
  </si>
  <si>
    <t>5.2.</t>
  </si>
  <si>
    <t>Centrum excelence pro kyberkriminalitu, kyberbezpečnost a ochranu kritických informačních infrastruktur (C4e)</t>
  </si>
  <si>
    <t>Cílem je unikátní postavení centra stabilizovat, posílit a rozšířit záběr výzkumu a mezinárodní spolupráci. Vznikne tak excelentní centrum schopné pokrýt výzkumnou agendu bezpečnosti kyberprostoru horizontálně v oblastech kyberbezpečnosti, ochrany kritických infrastruktur, kyberkriminality a kybernetické obrany i vertikálně na úrovni právní, organizační i technické. Centrum rovněž dosáhne unikátního postavení na mezinárodní úrovni. V rámci podpory dosažení cíle 1 se jedná o doplnění celkové rekonstrukce a modernizace prostor a pořízení potřebného přístrojového vybavení. Jedním z cílů projektu je stabilizovat a rozšířit výzkumný tým.</t>
  </si>
  <si>
    <t>MUNI (ÚVT)</t>
  </si>
  <si>
    <t>197 mil. Kč</t>
  </si>
  <si>
    <t>OP VVV
MU</t>
  </si>
  <si>
    <t>1.3.</t>
  </si>
  <si>
    <t>Centrum mezinárodního obchodu</t>
  </si>
  <si>
    <t>V současné době nefunguje v JMK žádné středisko, které by místním podnikům umožnilo získat na jednom místě všechny relevantní informace a usnadnilo orientaci a výběr relevantních služeb v systému podpory exportu. 
Záměrem je proto v Brně za úzké spolupráce spolupracujících subjektů (např. MPO,  ČEB, EGAP, CzechTrade, CzechInvest, apod.)  vytvořit centrum na podporu internacionalizace. To by pak podnikatelům, kteří chtějí expandovat na zahraniční trhy, mohlo nabídnout na jednom kontaktním místě služby poskytované exportérům státem, ale i dalšími institucemi a sítěmi na podporu podnikání a prověřených poradenských firem.  Firmám bude podle charakteru jejich požadavku doporučen vybraný exportní specialista a další vhodná nabídka souvisejících služeb.</t>
  </si>
  <si>
    <t>RHK Brno</t>
  </si>
  <si>
    <t>2,1 mil. Kč</t>
  </si>
  <si>
    <t>JMK</t>
  </si>
  <si>
    <t>Pruběžná realizace</t>
  </si>
  <si>
    <t>Centrum pro rozvoj nadaných žáků a studentů v JMK</t>
  </si>
  <si>
    <t xml:space="preserve">Obecným cílem projektu je vytvořit v JMK synergetický, vzájemně provázaný systém identifikace, vzdělávání a podpory talentovaných dětí, žáků a studentů, jejich učitelů, rodičů i všech dalších zapojených aktérů. </t>
  </si>
  <si>
    <t>MUNI</t>
  </si>
  <si>
    <t>31 mil. Kč</t>
  </si>
  <si>
    <t>vlastní zdroje</t>
  </si>
  <si>
    <t>Záměr</t>
  </si>
  <si>
    <t>1.6.</t>
  </si>
  <si>
    <t>CERIT Science Park II</t>
  </si>
  <si>
    <t>Předmětem projektu je vybudování vědeckotechnického parku (VTP) a podnikatelského inkubátoru (PI) zaměřeného do oblasti bezpečnostního výzkumu. Projekt je situován do oblasti „IT CAMPUS CITY CENTRE“/”Cyber Campus” (Šumavská – Botanická – Hrnčířská) s vysokou přímou koncentrací subjektů působících v oblasti bezpečnostního výzkumu (Fakulta informatiky MU, CSP I, Národní centrum kompetence pro kyberbezpečnost – NC3, KYPO, C4e) a s přímým napojením na strategickou činnost věcně i geograficky blízkých významných subjektů (Právnická fakulta MU, Národní úřad pro kybernetickou a informační bezpečnost, Univerzita obrany, Armáda ČR). Projekt přispěje k rozvoji a modernizaci areálu centra Šumavská v městské části Brno-Královo pole, kde prostřednictvím synergických a systematických rozvojových aktivit budou koncentrovány subjekty působící v oblasti bezpečnostního výzkumu.</t>
  </si>
  <si>
    <t>INFOND, MU</t>
  </si>
  <si>
    <t>500 mil. Kč
8 mil. Kč / rok</t>
  </si>
  <si>
    <t>INFOND, ITI/OPPIK</t>
  </si>
  <si>
    <t>5.1.. 5.2.</t>
  </si>
  <si>
    <t>CETOCOEN PLUS, CETOCOEN RI, CETOCOEN 2022</t>
  </si>
  <si>
    <t>Celý projektový záměr se skládá ze tří projektů. První projekt CETOCOEN PLUS má za cíl přivést na MU nové zahraniční odborníky a vybudovat zcela nový multidisciplinární vědecký tým jako pátý vědecký program centra. Druhý připravovaný projekt CETOCOEN 2022 pak pokrývá další strategický rozvoj celého centra RECETOX, úzké propojení jeho pěti výzkumných programů i centrálních infrastruktur.  Nejvýznamnější plánovanou investicí v rámci projektu CETOCOEN RI bude dobudování centrální banky vzorků.</t>
  </si>
  <si>
    <t>MUNI, RECETOX</t>
  </si>
  <si>
    <t>970 mil. Kč 
(200 VaVpI, 350 OP-VVV, 420 VI)</t>
  </si>
  <si>
    <t>OPVVV, MŠMT</t>
  </si>
  <si>
    <t>Individuální/Ekosystémový</t>
  </si>
  <si>
    <t>1.2., 1.3.</t>
  </si>
  <si>
    <t>Designové a kreativní vouchery</t>
  </si>
  <si>
    <t>Cílem projektu je posílení inovačního potenciálu a konkurenceschopnosti malých a středních podniků z JMK.</t>
  </si>
  <si>
    <t>JIC</t>
  </si>
  <si>
    <t>4,5 mil. Kč / rok</t>
  </si>
  <si>
    <t>DIGIMAT</t>
  </si>
  <si>
    <t>Program DIGIMAT je nově koncipovaný projekt RIS JMK, který má za cíl poskytnout výrobním firmám v regionu kvalifikované a nestranné poradenství, které jim pomůže se zavčas připravit na digitální transformaci.
Projekt svým zaměřením míří do horizontální oblasti změn RIS JMK Konkurenceschopné inovativní firmy a současně se do něj propisují hned tři generické znalostních domény (pokročilé výrobní technologie, informační a komunikační technologie, elektronika a fotonika. Z hlediska aplikačních oblastí pak projekt míří na všechna výrobní odvětví napříč, zejména však na oblast Pokročilé výrobní a strojírenské technologie.
Projekt navazuje na projekt DIGIMAT - South Moravian Digital Manufacturing Hub realizovaný s podporou z programu Horizont 2020 s názvem I4MS – ICT Innovation for Manufacturign SMEs.</t>
  </si>
  <si>
    <t>INTEMAC Solutions, 
VUT,  Industry Cluster 4.0, JIC</t>
  </si>
  <si>
    <t>10 mil. Kć</t>
  </si>
  <si>
    <t>5.1.</t>
  </si>
  <si>
    <t>Elektronové, fotonové a kvantové technologie pro zobrazování a diagnostiku (EQ-tech)</t>
  </si>
  <si>
    <t>Projekt podpoří vznik robustní základny excelentního, dlouhodobého a systematického výzkumu s aplikačním potenciálem, který umožní partnerským high-tech firmám udržet klíčovou pozici lídrů ve svém oboru a podpoří růst mnoha technologicky navázaných malých a středních podniků. Struktura projektu je založena na unikátní pozici výzkumu ÚPT v oboru metodologie elektronové optiky, rozvinutí zobrazovacích a diagnostických technik v biomedicíně a otevření průlomového směru kvantových technologií. Mezinárodní rozměr projektu představuje zapojení infrastruktur EuroBioImaging, budoucí evropské sítě kvantových přenosů a účast ve strategickém Flagshipu QuantEurope.
Projekt rozšíří, zmodernizuje a navýší kapacitu řešitelského konsorcia pro výzkum s aplikačním potenciálem ve výzkumných směrech: „diagnostika“, „zobrazovací techniky“ a v průřezovém tématu „hraniční technologie“. Otevře zcela nová témata ve výzkumu zobrazovacích technik pro biomedicínu a v průlomovém směru „kvantových technologií“. Bezprostřední výstupy projektu naplňuje realizace 4 klíčových aktivit: Výzkum; Vzdělávání; Znalostní infrastruktura; Transfer technologií. Z projektu budou dlouhodobě čerpat výzkumné obory, především lékařská přístrojová diagnostika, zobrazování pro biomedicínu (mikroendoskopie, metodologie MRI). Očekává se přenos výsledků do praxe v lékařských klinických testech, přímou spoluprací s MSP a vznikem nových firem.</t>
  </si>
  <si>
    <t>Ústav přístrojové techniky AV ČR</t>
  </si>
  <si>
    <t>2500 mil. Kč
+ 170 mil. Kč / rok</t>
  </si>
  <si>
    <t>OP JAK 2021-2027</t>
  </si>
  <si>
    <t xml:space="preserve">Individuální </t>
  </si>
  <si>
    <t>ENOCH - Molekulární, buněčný a klinický přístup ke zdravému stárnutí</t>
  </si>
  <si>
    <t>Významné stárnutí lidské populace, spolu s rozvojem poruch souvisejících se stárnutím, představuje bezprecedentní výzvu pro společnost, zdravotnictví, ekonomiku a přírodu jako celek. Navrhujeme zde vytvářet nové znalosti k optimalizaci stárnutí a prevenci, diagnostice a účinné léčbě onemocnění spojených se stárnutím. Spojujeme přední světové vědce v hlavních institucích translační medicíny na Moravě a spolupracujeme se světovými lídry, jako je Mayo Clinic and McGill University.</t>
  </si>
  <si>
    <t>FNUSA ICRC</t>
  </si>
  <si>
    <t>694 mil. Kč</t>
  </si>
  <si>
    <t>OP VVV</t>
  </si>
  <si>
    <t>1.2.</t>
  </si>
  <si>
    <t>ESA BIC Brno</t>
  </si>
  <si>
    <t>Začínající technologické firmy, které vyvíjejí a vyrábějí produkty hmotné povahy, se potýkají ve větší míře než IT startupy se vstupní bariérou v podobě potřeby zafinancovat vývoj prototypu, testování či certifikaci produktu. Bez otestovaného funkčního prototypu je obtížné získávat externí finance od VC investorů a business angels, nebo z komerčních úvěrů. To podvazuje možnosti růstu a často i vzniku technologických startupů tohoto typu.
Projekt ESA BIC Brno má za cíl zajistit zdroj financování pro vývoj, prototypování a specializované konzultace pro technologické startupy, které vyvíjejí produkt vyžadující ve zvýšené míře investice právě tohoto typu. Projekt bude specificky podporovat startupy s produkty, které jsou relevantní z hlediska technologií využívaných nebo potenciálně využitelných Evropskou vesmírnou agenturou (ESA). Projekt svým zaměřením míří do jedné z vertikálních priorit RIS JMK, tj. oboru aerospace.</t>
  </si>
  <si>
    <t>600 tis. EUR</t>
  </si>
  <si>
    <t>JMK, ESA/MD ČR</t>
  </si>
  <si>
    <t>EURAXESS Česká republika 2012–2015</t>
  </si>
  <si>
    <t>Podpora mezinárodní spolupráce v oblasti mobility zahraničních vědecko-výzkumných pracovníků.</t>
  </si>
  <si>
    <t>0,8 mil. Kč / rok</t>
  </si>
  <si>
    <t>EUPRO</t>
  </si>
  <si>
    <t>4.2.</t>
  </si>
  <si>
    <t xml:space="preserve">FabLab Mobile
</t>
  </si>
  <si>
    <t>Digitální dílna FabLab představuje mezi cílovou skupinou vysoce žádaný koncept, což potvrzuje evidence získaná během prvního půlroku provozu FabLab Brno v budově JIC. Koncept napomáhá vlastnímu podnikání i zvýšení kompetencí a vztahu k technickým oborům. Vzhledem k statické povaze FabLab Brno stávající podoba neumožňuje interaktivní ukázky mimo prostory digitální dílny. Zejména směrem k cílové skupině žáků základních a středních škol je koncept FabLab Mobile ideálním nástrojem pro rozvoj podnikavosti a zvýšení zájmu o technické obory. Přímé setkání s možnostmi dnešních technologií dokáže pomoci při rozhodování o volbě budoucí kariéry, inspiruje učitele i ředitele škol, rozšiřuje obzory veřejnosti, včetně zvýšení povědomí o přínosu technologií a rozvoje podnikavosti pro konkurenceschopnost ekonomiky JMK.</t>
  </si>
  <si>
    <t>8 mil. Kč 
+ 3 mil. Kč / rok</t>
  </si>
  <si>
    <t>JMK, SMB</t>
  </si>
  <si>
    <t>Fabrication Laboratory (FabLab)</t>
  </si>
  <si>
    <t>Cílem projektu je podpořit zájem o podnikání v technických oborech prostřednictvím snadného přístupu k moderním prototypovým technologiím.</t>
  </si>
  <si>
    <t>5 mil. Kč / rok</t>
  </si>
  <si>
    <t xml:space="preserve">JMK, OPPIK </t>
  </si>
  <si>
    <t>3.1., 3.2., 4.1., 4.3.</t>
  </si>
  <si>
    <t>Implementační projekt KAP JMK 2</t>
  </si>
  <si>
    <t>Cílem projektu je zlepšení současného stavu poskytované metodické podpory pedagogům v oblastech nastavených v projektech PolyGram a KaPoDaV (již součástí Akčního plánu RIS JMK) a nastavení systému metodické podpory pedagogům v oblastech, které nebyly v předchozích projektech podpořeny. Zlepšení metodické podpory se bude dít prostřednictvím aktivit podporujících síťování organizací – navazováním neformálních vztahů mezi řediteli a učiteli obdobně zaměřených středních škol, ale také vytvářením spolupracujících platforem s účastí pedagogů různých stupňů škol se zástupci partnerů.</t>
  </si>
  <si>
    <t>372,9 mil. Kč 
+ 7,5 mil. Kč / rok</t>
  </si>
  <si>
    <t>ESF, SR ČR, JMK</t>
  </si>
  <si>
    <t>1.1., 1.2.</t>
  </si>
  <si>
    <t xml:space="preserve">Inkubační a akcelerační program JIC </t>
  </si>
  <si>
    <t>cíl projektu: zvýšit počet životaschopných firem zakládaných v JMK (konzultační podpora)</t>
  </si>
  <si>
    <t xml:space="preserve">15 mil. Kč / rok </t>
  </si>
  <si>
    <t xml:space="preserve">JMK, SMB, OPPIK </t>
  </si>
  <si>
    <t>5.1., 6.2.</t>
  </si>
  <si>
    <t xml:space="preserve">Internacionalizace brněnských VŠ </t>
  </si>
  <si>
    <t>3-4 lektoráty v zahraničí, 150 podpořených zahraničních studentů</t>
  </si>
  <si>
    <t xml:space="preserve">JIC Platinn </t>
  </si>
  <si>
    <t xml:space="preserve">Cílem projektu je prostřednictvím expertní koučingové služby zvýšit inovativnost a konkurenceschopnost malých a středních znalostně intenzivních firem v JMK. </t>
  </si>
  <si>
    <t xml:space="preserve">5,5 mil. Kč / rok </t>
  </si>
  <si>
    <t>JMK fandí vědě (dříve věda@BRNO&amp;JMK)</t>
  </si>
  <si>
    <t>Cílem projektu je zajistit co největší dopad aktivit na popularizaci vědy a techniky v JMK. To by se mělo projevit lepší viditelností aktivit na popularizaci, zvýšením počtu účastníků akcí a lepším povědomím o důležitosti vědy a techniky mezi širokou veřejností a zejména mezi mládeží. V návaznosti na společný plán akcí zajistit společnou propagaci aktivit popularizace, včetně příspěvku na vybrané akce se zapojením většího počtu partnerů a dopadem na širší cílovou skupinu - sdílené propagační materiály (např. USE-IT mapa JMK zaměřená na popularizaci vědy), popularizační akce, na nichž participuje větší okruh partnerů (např. Festival vědy, Noc vědců, Festival Prototyp, Svátek světla, Prvňáčci v říši vědy).</t>
  </si>
  <si>
    <t>JCMM, 
Hvězdárna a planetárium Brno</t>
  </si>
  <si>
    <t>2,8 mil. Kč</t>
  </si>
  <si>
    <t>6.2., 4.2.</t>
  </si>
  <si>
    <t>Konference FABx v roce 2023 v Brně a Praze</t>
  </si>
  <si>
    <t>Každý rok se sjedou členové víc než 1800 FabLabů z celého světa, aby sdíleli, diskutovali, spolupracovali a vytvářeli komunity s nejrůznějším lokálním i globálním zaměřením s tématem digitální výroby, inovací a technologií.  V roce 2023 se tato akce koná v Brně a v Praze.</t>
  </si>
  <si>
    <t>0,7 mil. Kč příprava, 
20 mil. Kč realizace</t>
  </si>
  <si>
    <t xml:space="preserve">Kreativní centrum Brno </t>
  </si>
  <si>
    <t>Cílem projektu je realizace projektu přispěje k podpoře začínajících podnikatelů v kreativních průmyslech, k přilákání nových investorů napojených na kreativní průmysly a pomůže zamezit odlivu talentovaných lidí z Brna. Projekt dále přispěje k oživení a zatraktivnění zanedbané oblasti města.</t>
  </si>
  <si>
    <t>400 mil. Kč</t>
  </si>
  <si>
    <t>SMB, OPPIK, SF</t>
  </si>
  <si>
    <t>Příprava</t>
  </si>
  <si>
    <t>Kreativní hub</t>
  </si>
  <si>
    <t xml:space="preserve">Důležitou součástí ekosystémů vyspělých znalostních ekonomik je i dostatečná kvalita tzv. kreativních průmyslů. Jedná se o obory od designu po umění, které vytváří na jedné straně příznivé a atraktivní prostředí, na druhé straně poskytují důležité podpůrné služby pro nosná ekonomická odvětví. Rozvinuté „kreativní“ prostředí vytváří pracovní místa, pomáhá udržovat talentované lidi v regionu a přispívá ke konkurenceschopnosti firem. Investice do kulturních a kreativních průmyslů (KKP) má významný dopad na inteligentní a trvale udržitelný rozvoj regionu. </t>
  </si>
  <si>
    <t>8,5 mil. Kč
9 mil. Kč / rok</t>
  </si>
  <si>
    <t>JMK, SMB, JIC</t>
  </si>
  <si>
    <t>5.2.,</t>
  </si>
  <si>
    <t xml:space="preserve">Moravský Institut Technologií </t>
  </si>
  <si>
    <t>Pro dlouhodobé udržení a rozvoj výzkumného portfolia Vysokého učení technického v Brně, jeho kompetencí ve výzkumu a vývoji i z řady dalších důvodů je důležité disponovat moderním infrastrukturním zabezpečením, které podpoří nejen kvalitní výzkumné týmy v regionálním měřítku, ale současně poskytne technologické zázemí pro spolupráci VUT v Brně s globálními průmyslovými partnery. Cíleným synergickým účinkem bude vytvoření prostoru pro zvýšení komerčního využití výsledků výzkumu a vývoje na VUT v Brně, zejména se zaměřením na kyberfyzikální systémy a speciálně autonomní systémy, kde zejména u autonomních technologií z důvodů legislativních omezení je testování třeba provádět v uzavřených prostorách, které musí odpovídat účelu testů (různé pro létající, pozemní, případně plovoucí systémy). Infrastruktura má však sloužit i pro další aplikace kyberfyzikálních systémů a jejich počítačových systémů, zejména embedded systémů, v IoT, I4.0, smart technologiích, atd. Toto infrastrukturní zabezpečení může poskytnout dobře jen taková budova, která k danému účelu je přímo určena a má správné stavební parametry pro daný účel.</t>
  </si>
  <si>
    <t>800 mil. Kč</t>
  </si>
  <si>
    <t>VUT, dotace</t>
  </si>
  <si>
    <t>Podpora nadaných studentů v Jihomoravském kraji</t>
  </si>
  <si>
    <t>Projekt je zaměřený na podporu individuálního lidského potenciálu a jeho posláním je vytvářet dlouhodobé podmínky pro připravenost lidských zdrojů v Jihomoravském kraji, motivovat talentované žáky a studenty k vědecké činnosti.</t>
  </si>
  <si>
    <t>Podpůrné schéma pro ERC a další individuální zahraniční prestižní granty v JMK</t>
  </si>
  <si>
    <t xml:space="preserve">Projekt se zaměřuje na podpůrný systém pro žadatele o ERC granty na regionální úrovni. </t>
  </si>
  <si>
    <t>CEITEC</t>
  </si>
  <si>
    <t>100 tis. workshop 
+ 60/100 tis. Kč / žadatele</t>
  </si>
  <si>
    <t>Ceitec, univerzity</t>
  </si>
  <si>
    <t>1.1..1.2.</t>
  </si>
  <si>
    <t xml:space="preserve">Program Proototypuj a ověřuj </t>
  </si>
  <si>
    <t>Cílem projektu je vytvořit nástroj financování (dotační program), který podpoří prototypování a ověření inovativních záměrů začínajících podnikatelů a malých firem v Jihomoravském kraji, a díky tomu zvýší počet a podpoří růst firem schopných posunovat technologickou hranici ve svém oboru. </t>
  </si>
  <si>
    <t>8,45 mil. Kč</t>
  </si>
  <si>
    <t>SMB, OPVVV</t>
  </si>
  <si>
    <t>Přírodovědné stelárium</t>
  </si>
  <si>
    <t>Projekt Přírodovědné stelárium je obohacením vzdělávacích, kulturních i turistických aktivit Hvězdárny a planetária Brno. Navazuje na projekty Přírodovědné exploratorium a Přírodovědné digitárium. Jedinečná instalace nebude mít na území města Brna obdoby. Projekt má edukativní, estetický i umělecký obsah.</t>
  </si>
  <si>
    <t xml:space="preserve">Hvězdárna a planetárium Brno </t>
  </si>
  <si>
    <t>70 mil. Kč</t>
  </si>
  <si>
    <t>OPVVV, Brno</t>
  </si>
  <si>
    <t>6.2.</t>
  </si>
  <si>
    <t>Reklamní kampaně - komunikační agentura</t>
  </si>
  <si>
    <t>Smlouva o reklamní spolupráci s vybranou komunikační agenturou.</t>
  </si>
  <si>
    <t>0,5 mil. Kč</t>
  </si>
  <si>
    <t>JMK, OP VVV</t>
  </si>
  <si>
    <t>5.1., 5.2.</t>
  </si>
  <si>
    <t xml:space="preserve">RICAIP: Research and Innovation Centre on Advanced Industrial Production - TEAMING Phase 1
</t>
  </si>
  <si>
    <t>Cílem projektu je vybudovat mezinárodní hub pro Průmysl 4.0, který přinese nová, pokročilá a bezpečná řešení pro průmyslovou produkci budoucnosti. Inovativním prvkem, který jde za hranice stávající referenční architektury Průmyslu 4.0 je koncept geograficky vzdálených, však plně integrovaných kapacit průmyslové výroby („multi-site industrial production“).</t>
  </si>
  <si>
    <t>VUT, ČVUT</t>
  </si>
  <si>
    <t>378 mil. Kč</t>
  </si>
  <si>
    <t>H2020
OP VVV</t>
  </si>
  <si>
    <t>5.2., 6.2</t>
  </si>
  <si>
    <t>15,2 mil. EUR
378 mil. Kč</t>
  </si>
  <si>
    <t>Rozšíření centra INTEMAC</t>
  </si>
  <si>
    <t>Předmětem projektu je rozšíření infrastruktury kompetenčního centra INTEMAC formou přístavby ke stávajícímu objektu. Záměr přímo navazuje na projekt Kompetenční centrum Kuřim - obráběcí stroje podpořený v roce 2011 prostřednictvím OP Podnikání a inovace. Vytváří podmínky pro další rozvoj úspěšné a žádané služby, která i díky stabilní finanční podpoře ze strany JMK posiluje konkurenční pozici výrobních firem na jižní Moravě.</t>
  </si>
  <si>
    <t xml:space="preserve">JMK, INTEMAC Solutions
</t>
  </si>
  <si>
    <t>55,6 mil. Kč</t>
  </si>
  <si>
    <t xml:space="preserve">JMK, ITI/OPPIK </t>
  </si>
  <si>
    <t>Rozšíření prostor Českého technologického parku Brno - budova D</t>
  </si>
  <si>
    <t>Strategickým zájmem je posilovat v lokalitě Českého technologického parku koncentraci firem s vysokou přidanou hodnotou, a zvláště potom posílit zázemí pro malé a střední firmy (MSP). Vzhledem k vysoké atraktivitě lokality a aktuální nabídce, vyhovující zejména velkým mezinárodním firmám, je užitečné doplnit tuto nabídku o prostory dostupné pro MSP.</t>
  </si>
  <si>
    <t>TPB a.s.</t>
  </si>
  <si>
    <t>340 mil. Kč
5 mil. Kč / rok</t>
  </si>
  <si>
    <t>TPB a.s., ITI/OPPIK</t>
  </si>
  <si>
    <t>Rozvoj technického zájmového vzdělávání v Jihomoravském kraji</t>
  </si>
  <si>
    <t>Aktuálně neexistuje koncepce zájmového technického vzdělávání. V současnosti některé subjekty (střediska volného času, základní školy, spolky, i VŠ) realizují izolované aktivity v rámci své působnosti. Neexistuje propojení a logické návaznosti, nabídka není v celém regionu, neexistuje podpora při napojení na střední a vysoké školy a zaměstnavatele v regionu.</t>
  </si>
  <si>
    <t>Lužánky SVČ</t>
  </si>
  <si>
    <t>2,2 mil. Kč / rok</t>
  </si>
  <si>
    <t>JMK, MŠMT</t>
  </si>
  <si>
    <t xml:space="preserve">Seed fond </t>
  </si>
  <si>
    <t>Cílem projektu je podpora intenzivního růstu MSP (zejména začínajících firem) z JMK. Firmy budou podpořeny investicemi seed fondu a souvisejícím expertním poradenstvím.</t>
  </si>
  <si>
    <t>50 mil. Kč</t>
  </si>
  <si>
    <t xml:space="preserve">JMK, investoři </t>
  </si>
  <si>
    <t xml:space="preserve">SoMoPro 4 (South Moravian Programme for Distinguished Researchers 4)
</t>
  </si>
  <si>
    <t>Čtvrtá generace programu SoMoPro bude nadále zacílena na podporu klíčových znalostních oborů vymezených Regionální inovační strategií JMK. Nově pak bude zdokonalen výběr stážistů, který finalistům nabídne příležitost blíže představit svůj výzkumný záměr, obdobně jako je tomu u ERC grantů. Větší důraz bude kladen na jednoduchost a flexibilitu programu, stejně jako jeho popularizaci a regionální networking stážistů.</t>
  </si>
  <si>
    <t>156,25 mil. Kč</t>
  </si>
  <si>
    <t>JCMM, JMK, H2020</t>
  </si>
  <si>
    <t>Soutěž podnikatelských nápadů pro studenty</t>
  </si>
  <si>
    <t>Projekt pilotuje nový systém podpory žáků SŠ a studentů VŠ v Jihomoravském kraji, kteří mají podnikatelský nápad. Žáci a studenti mají při rozjezdu podnikatelského nápadu specifické potřeby. Projekt by měl žákům a studentům pomoci překonat první překážky k realizaci jejich podnikatelských nápadů a provést je prvními kroky směřujícími k založení podnikání. Skrze znalosti mentorů z oblasti podnikání a finanční podporu budou podpořeny projekty žáků a studentů, které mají největší potenciál. Model Soutěže podnikatelských nápadů pro studenty se inspiruje v modelu z Dánska, který je již tradičním a etablovaným nástrojem podpory podnikavosti a vzniku nových mladých firem. </t>
  </si>
  <si>
    <t>0,64 mil. Kč</t>
  </si>
  <si>
    <t>6.2.,6.3.</t>
  </si>
  <si>
    <t xml:space="preserve">Stipendia pro zahraniční studenty v anglicky vyučovaných oborech </t>
  </si>
  <si>
    <t xml:space="preserve">Jedním z problémů, se kterým se potýkají brněnské vysoké školy je malý počet samoplátců v oborech preferovaných v RIS. Ačkoliv vybrané fakulty registrují zájem studentů, je výše školného (€3000/rok) pro tyto studenty příliš vysoká a v případě, že těmito prostředky disponují, volí často školy s podobně vysokým poplatkem v západní Evropě. Současně v technických studijních oborech chybí kritická masa studentů samoplátců, aby se jednotlivým fakultám vyplatilo zajišťovat studijní obory v angličtině. Cílem projektu je podpořit zájem studentů (samoplátců) o studium ve vybraných oborech vyučovaných v anglickém jazyce. Projekt předpokládá stipendium ve formě příspěvku na školné ve výši 50% pro 25-30 studentů na oborech FSI, FEKT, FIT VUT, FI MU a PEF MENDELU. Bezprostředním výstupem projektu je získání alespoň 30 studentů samoplátců ročně v oborech souvisejících s IT, elektrotechnikou a strojírenstvím. Dlouhodobým výsledkem projektu bude posílení internacionalizace univerzit, posílení počtu studentů (samoplátců). </t>
  </si>
  <si>
    <t>0,5 mil. Kč / rok</t>
  </si>
  <si>
    <t>4.2</t>
  </si>
  <si>
    <t>Strategické partnerství FabLab Brno a Czechitas (viz výše, ř. 67)</t>
  </si>
  <si>
    <t>Vytvoření vhodného modelu fungování FabLab části Czechitas House a otestování jeho provozu. Pořízení a příprava technologií, zajištění funkčního uspořádání, úprava prostor mobilního zařízení, personálního zajištění provozu. </t>
  </si>
  <si>
    <t>0,7 mil. Kč 
+ 0,5 mil. Kč / rok</t>
  </si>
  <si>
    <t>JIC, JMK, SMB, partneři</t>
  </si>
  <si>
    <t xml:space="preserve">Studie proveditelnosti Brněnského centra neformálního vzdělávání </t>
  </si>
  <si>
    <t xml:space="preserve">Brněnské technické kluby a kroužky často nemají kvalitní zázemí, musí věnovat spoustu energie provozním věcem místo toho, aby ji pouštěli do toho, v čem jsou nejlepší – vzdělávání. Zároveň v Brně chybí prostor, kde by mohl brněnský Steve Jobs představit technologické novinky ať už jednorázově, tak pomocí celoroční výstavy - expa. 
Vizí brněnského centra neformálního vzdělávání je být kvalitním prostorovým, myšlenkovým a prezentačním zázemím pro brněnské technické kluby a kroužky, propojuje je mezi sebou i s firmami. Přitom ukazuje, inspiruje a hrdě se hlásí k tomu nejlepšímu, co v regionu je a vzniká, a tím podporuje vznik a realizaci nápadů, které bude následovat celý svět. </t>
  </si>
  <si>
    <t>0,1-1FTE</t>
  </si>
  <si>
    <t>4.2., 6.1.</t>
  </si>
  <si>
    <t>Svedu vědu (dříve Science Match)</t>
  </si>
  <si>
    <t>Projekt Science Match reaguje na potřebu zvýšit povědomí o kvalitním výzkumu realizovaném v jihomoravském regionu u odborné veřejnosti. Ta bude v publiku zastoupena firmami, akademický pracovníky, studenty ale i zainteresovanou veřejností. Současně Science Match zajistí větší interakci mezi těmito skupinami a poskytne jim inspiraci pro případnou spolupráci s akademickými pracovišti v JMK.</t>
  </si>
  <si>
    <t>Hvězdárna a planetárium Brno</t>
  </si>
  <si>
    <t>0,8 mil. Kč</t>
  </si>
  <si>
    <t>JMK, OPVVV</t>
  </si>
  <si>
    <t>Tvorba elektronického datového portálu, tzv. elektronické knihovny týkající se tématu Regionální inovační ekosystém jižní Moravy</t>
  </si>
  <si>
    <t>Existence elektronické knihovny a její využívání společnostmi, které jsou součástí regionálního inovačního ekosystému.</t>
  </si>
  <si>
    <t>0,4 mil. Kč</t>
  </si>
  <si>
    <t>6.1., 6.2.</t>
  </si>
  <si>
    <t xml:space="preserve">Velvet Innovation (dříve Flagship event)
</t>
  </si>
  <si>
    <t>S oporou v Marketingové a komunikační strategii vznikl řízený brand #brnoregion, který vykresluje JMK jako atraktivní prostor znalostní ekonomiky. Nad rámec běžné propagace a komunikačních kampaní dosud v JMK neexistuje mezinárodně rozeznatelná akce, které by do Brna přivedla českou i zahraniční komunitu zabývající se tématy technologií a inovací, a tím posílala image JMK, vnesla do území nové rozvojové impulzy a umožnila diskutovat o technologických vizích v klíčových oblastech místní znalostní ekonomiky. Cílem projektu je vyvořit sérii eventů pod označením Velvet Innovation, které propojí svět vědy, umění a technologií, vybudují min. v blízkém zahraničí rozeznatelný technologicko-inovační event a vizionářskou konferenci. V důsledku toho posílit image JMK a Brna v komunitě talentů, podnikatelů, akademiků, investorů a odborné veřejnosti. Výstupem projektu je fázované budování nového technologicko-inovačního eventu na platformách Vlevet Innovation a #brnoregion. V dlouhodobé vizi vytvoření pravidelného eventu složeného z konferencí, workshopů, společenského večera, přehlídky inovací made in #brnoregion. Vznikne tak originální platforma, na které se vědecké a technologické inovace stávají předmětem a katalyzátorem dalšího kreativního využití. S podporou flagship eventu vytvořit platformu mezioborové spolupráce, která bude v JMK přítomná, bude podporovat hrdost veřejnosti k regionu a jeho rozeznatelnost u zahraniční odborné veřejnosti spjaté s tématem technologií a inovací..</t>
  </si>
  <si>
    <t>Prototyp, z.s. 
JIC</t>
  </si>
  <si>
    <t>0,5 mil. Kč příprava 
+ 2,9 mil. Kč pilotní ročník
+ 5 mil. Kč od r. 2020</t>
  </si>
  <si>
    <t>JMK, SMB, JIC, OPVVV v JMK II, partneři</t>
  </si>
  <si>
    <t>6.2</t>
  </si>
  <si>
    <t>Brno.ai</t>
  </si>
  <si>
    <t xml:space="preserve">Založit otevřenou komunitu a propojit stakeholdery v regionu   
Zvýšit (mezi)národní renomé regionu v oboru AI   
Pomoci veřejné správě identifikovat a využít příležitosti k využití dostupných dat za účelem zvýšení efektivity   
Zvýšit povědomí o AI mezi veřejností   
Přispět ke zvýšení zájmu dětí, mládeže o technické obory (především IT) </t>
  </si>
  <si>
    <t>0,5-1 FTE</t>
  </si>
  <si>
    <t>6.3</t>
  </si>
  <si>
    <t xml:space="preserve">SKILL Centrum pro cizince v JMK </t>
  </si>
  <si>
    <r>
      <t>Cílem projektu je vytvořit a pilotovat účinnou praxi, která umožňuje rozpoznat, zvyšovat a využít znalosti, dovednosti a kvalifikaci, kterou si cizinci přinášejí do ČR, resp. Jihomoravského kraje ze zemí původu a podpořit tak optimální využití jejich ekonomického potenciálu. K tomu bude využito zahraničních zkušeností, které budou přeneseny do českého kontextu s ohledem na migrační a integrační specifika ČR.</t>
    </r>
    <r>
      <rPr>
        <sz val="11"/>
        <color rgb="FF000000"/>
        <rFont val="Anivers"/>
        <charset val="1"/>
      </rPr>
      <t> </t>
    </r>
  </si>
  <si>
    <t>44,4 mil Kč + 10 mil Kč ročně</t>
  </si>
  <si>
    <t>1.1, 3.1</t>
  </si>
  <si>
    <t>Celouniverzitní předmět STARTUP MENDELU a studentská soutěž</t>
  </si>
  <si>
    <t>Potřeba zvyšovat kreativitu studentů a počet mladých lidí, kteří vnímají podnikání jako možnou kariérní volbu, bylo identifikováno jako jedno z hlavních východisek pro iniciativu založení celouniverzitního předmětu StartUp MENDELU. Tento předmět povede k rozvíjení podnikavosti a výchově k podnikání mezi vysokoškolskými studenty, která následně vede k reálnému podnikání a zároveň většímu počtu vznikajících spinoff firem z univerzitního prostředí. Založením předmětu vzniká platforma umožňující rozvinout potřebné kompetence pro práci s nápadem, dozvědět se o podnikání jako takovém a o možnostech dalšího rozvoje a podpory v této oblasti vč. provazby na prostředí vědy a výzkumu na univerzitě a na další instituce v JMK.   </t>
  </si>
  <si>
    <t>MENDELU</t>
  </si>
  <si>
    <t>1 mil Kč ročně</t>
  </si>
  <si>
    <t>5.1, 5.2</t>
  </si>
  <si>
    <t xml:space="preserve">From dynamics to ultrastructure: correlative light and electron microscopy (Od dynamiky k ultrastruktuře: korelativní světelná a elektronová mikroskopie) </t>
  </si>
  <si>
    <t>Cílem projektu je vybudovat na základech silného regionálního postavení města Brna ve vývoji a produkci pokročilých mikroskopických technologií a ve spolupráci s excelentními zahraničními partnery, nový výzkumný program CEITECu zaměřený na budování mostů mezi akademickým výzkumem a průmyslem. Toto nové centrum bude sloužit jako maják vědecké excellence dosažené mezisektorovou spoluprací (mimo jiné s firmami Thermo Fisher Scientific, Tescan, Neno Vision), která umožní plně realizovat potenciál nedávných investic do vědy a výzkumu v regionu a přetavit je na vznik vysoce odborných pracovních míst a na ekonomický růst.</t>
  </si>
  <si>
    <t xml:space="preserve">SmAc + Horizon Europe – výzva Teaming a OP JAK (investiční část) </t>
  </si>
  <si>
    <t>Ekosystémovvý</t>
  </si>
  <si>
    <t>5.1, 5.3</t>
  </si>
  <si>
    <t xml:space="preserve">Advanced Therapies Centre of Excellence </t>
  </si>
  <si>
    <t xml:space="preserve">Cílem projektu je rozvoj excelentního regionálního pracoviště ACIU v komplexní vědeckovýzkumné centrum pokrývající svou odborností výzkum a vývoj léčivých přípravků pro moderní terapie na bázi buněčných, genových a proteinových terapií a socioekonomický výzkum související s implementací terapií do dostupných léčebných postupů. Součástí multioborového přístupu k problematice léčivých přípravků pro moderní terapie je inovace vzdělávacích programů na MU ve spolupráci s ESF MU, FaF MU a PrF MU. Propojením socioekonomických témat, výzkumu a vývoje  léčiv, klinického hodnocení jejich účinnosti (aplikační část) a vzdělávání, dojde v rámci regionu k vytvoření unikátního centra schopného představit léčivé přípravky pro pacienty s neuspokojenými potřebami léčby, podpořit rozvoj strategické a vysoce specializované oblasti vývoje a výroby léčiv, poskytnout nejvyšší standard vzdělávání jako cestu k udržitelnosti a dalšímu rozvoji centra a zajistit odbornou podporu především státní správy v oblasti adaptace zdravotnického systému na širší využití moderních léčivých přípravků. </t>
  </si>
  <si>
    <t>5.1, 5.2, 1.3</t>
  </si>
  <si>
    <t xml:space="preserve">Cybersecurity Innovation Hub </t>
  </si>
  <si>
    <t xml:space="preserve">Cílem projektu Cybersecurity Innovation Hub je v podobě Centra pro digitální inovace (Digital Innovation Hub) jako součásti programu Digital Europe budovat multidisciplinární ekosystém zaměřený na spolupráci, sdílení informací, výzkum a implementaci špičkových technologií podporující bezpečnou digitalizaci malých a středních podniků a veřejné sféry. </t>
  </si>
  <si>
    <t xml:space="preserve">Cybersecurity Hub, z.ú. </t>
  </si>
  <si>
    <t>0,6 mil + 60 mil. Kč ročně</t>
  </si>
  <si>
    <t xml:space="preserve">EU Digital Europe, veřejné zdroje, vlastní zdroje </t>
  </si>
  <si>
    <t xml:space="preserve">EDIH-DIGIMAT (European Digital Innovation hub) – Flexibilní výrobní systémy s využitím technologie umělé inteligence </t>
  </si>
  <si>
    <t xml:space="preserve">EDIH DIGIMAT sleduje tyto cíle: 1) podpořit výrobní podniky, zejména MSP a tzv. mid.caps (tj. podniky větší než MSP, ale ne velké korporace), v regionu ve schopnosti reagovat na výzvy spojené s digitální transformací a potřebou zvyšování produktivity s využitím digitálních technologií a zaváděním flexibilní výroby s využitím AI 2) zpřehlednit nabídku digitálních řešení pro výrobní firmy a propojit ji s potřebami výrobních podniků 3) podpořit mezinárodní spolupráci členů EDIH DIGIMAT s předními partnery v zahraničí s cílem využití dobrých praxí ze zahraničí ve prospěch místních výrobních podniků (uživatelů digitálních řešení) a digitálních podniků (dodavatelů digitálních řešení) a iniciovat společné mezinárodní projekty </t>
  </si>
  <si>
    <t xml:space="preserve">Intemac Solutions, s.r.o. </t>
  </si>
  <si>
    <t>0,5 mil + 25 mil. Kč ročně</t>
  </si>
  <si>
    <t xml:space="preserve">SmAc 
+
50% z grantu Digital Europe Programme 
50% z národního grantu Country for the Future </t>
  </si>
  <si>
    <t>Projekty v akčním plánu podléhají změnám v čase, tudíž podrobnosti obsažené v tomto dokumentu nemusí být aktuální.</t>
  </si>
  <si>
    <t>Legenda:</t>
  </si>
  <si>
    <t>Význam:</t>
  </si>
  <si>
    <t>Projekt ve fázi plánování</t>
  </si>
  <si>
    <t>Projekt se již chystá (např. příprava projetkové žádostí, územního řízení apod.)</t>
  </si>
  <si>
    <t>Týká se neinvestičních projektů ve fázi piltního ověření, nebo investičních projektů ve fázi výstavby / pořizování vybavení</t>
  </si>
  <si>
    <t>Týká se aktivit, které už prošly pilotní fází a mají povahu opakované činnosti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</si>
</sst>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family val="2"/>
      <scheme val="minor"/>
    </font>
    <font>
      <b/>
      <sz val="10"/>
      <color theme="1"/>
      <name val="Calibri"/>
      <family val="2"/>
      <charset val="238"/>
      <scheme val="minor"/>
    </font>
    <font>
      <sz val="10"/>
      <color rgb="FF70AD47"/>
      <name val="Arial Narrow"/>
      <family val="2"/>
      <charset val="238"/>
    </font>
    <font>
      <sz val="10"/>
      <color rgb="FFC00000"/>
      <name val="Arial Narrow"/>
      <family val="2"/>
      <charset val="238"/>
    </font>
    <font>
      <sz val="10"/>
      <color rgb="FF00B0F0"/>
      <name val="Arial Narrow"/>
      <family val="2"/>
      <charset val="238"/>
    </font>
    <font>
      <sz val="10"/>
      <color rgb="FFFFC000"/>
      <name val="Arial Narrow"/>
      <family val="2"/>
      <charset val="238"/>
    </font>
    <font>
      <sz val="10"/>
      <color rgb="FF000000"/>
      <name val="Arial Narrow"/>
      <family val="2"/>
      <charset val="238"/>
    </font>
    <font>
      <sz val="10"/>
      <color theme="1"/>
      <name val="Calibri"/>
      <family val="2"/>
      <scheme val="minor"/>
    </font>
    <font>
      <sz val="10"/>
      <color rgb="FF502882"/>
      <name val="Arial Narrow"/>
      <family val="2"/>
      <charset val="238"/>
    </font>
    <font>
      <strike/>
      <sz val="10"/>
      <color rgb="FF000000"/>
      <name val="Arial Narrow"/>
      <family val="2"/>
      <charset val="238"/>
    </font>
    <font>
      <strike/>
      <sz val="10"/>
      <color rgb="FF70AD47"/>
      <name val="Arial Narrow"/>
      <family val="2"/>
      <charset val="238"/>
    </font>
    <font>
      <strike/>
      <sz val="10"/>
      <color rgb="FFFFC000"/>
      <name val="Arial Narrow"/>
      <family val="2"/>
      <charset val="238"/>
    </font>
    <font>
      <sz val="11"/>
      <color rgb="FF000000"/>
      <name val="Anivers"/>
      <charset val="1"/>
    </font>
    <font>
      <sz val="10"/>
      <color theme="1"/>
      <name val="Arial Narrow"/>
      <family val="2"/>
      <charset val="238"/>
    </font>
    <font>
      <b/>
      <sz val="11"/>
      <color theme="1"/>
      <name val="Calibri"/>
      <family val="2"/>
      <scheme val="minor"/>
    </font>
  </fonts>
  <fills count="2">
    <fill>
      <patternFill patternType="none"/>
    </fill>
    <fill>
      <patternFill patternType="gray125"/>
    </fill>
  </fills>
  <borders count="4">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theme="1"/>
      </right>
      <top style="thin">
        <color theme="1"/>
      </top>
      <bottom style="medium">
        <color theme="1"/>
      </bottom>
      <diagonal/>
    </border>
  </borders>
  <cellStyleXfs count="1">
    <xf numFmtId="0" fontId="0" fillId="0" borderId="0"/>
  </cellStyleXfs>
  <cellXfs count="40">
    <xf numFmtId="0" fontId="0" fillId="0" borderId="0" xfId="0"/>
    <xf numFmtId="0" fontId="1" fillId="0" borderId="0" xfId="0" applyFont="1" applyAlignment="1">
      <alignment horizontal="left" vertical="top"/>
    </xf>
    <xf numFmtId="0" fontId="1" fillId="0" borderId="1" xfId="0" applyFont="1" applyBorder="1" applyAlignment="1">
      <alignment horizontal="left" vertical="top"/>
    </xf>
    <xf numFmtId="0" fontId="0" fillId="0" borderId="0" xfId="0" applyAlignment="1">
      <alignment wrapText="1"/>
    </xf>
    <xf numFmtId="49" fontId="2" fillId="0" borderId="0" xfId="0" applyNumberFormat="1" applyFont="1" applyAlignment="1">
      <alignment horizontal="left" vertical="top"/>
    </xf>
    <xf numFmtId="49" fontId="3" fillId="0" borderId="0" xfId="0" applyNumberFormat="1" applyFont="1" applyAlignment="1">
      <alignment horizontal="left" vertical="top"/>
    </xf>
    <xf numFmtId="49" fontId="4" fillId="0" borderId="0" xfId="0" applyNumberFormat="1" applyFont="1" applyAlignment="1">
      <alignment horizontal="left" vertical="top"/>
    </xf>
    <xf numFmtId="0" fontId="4" fillId="0" borderId="0" xfId="0" applyFont="1" applyAlignment="1">
      <alignment horizontal="left" vertical="top"/>
    </xf>
    <xf numFmtId="49" fontId="4" fillId="0" borderId="0" xfId="0" applyNumberFormat="1" applyFont="1" applyAlignment="1">
      <alignment vertical="top"/>
    </xf>
    <xf numFmtId="0" fontId="5" fillId="0" borderId="0" xfId="0" applyFont="1" applyAlignment="1">
      <alignment horizontal="left" vertical="top"/>
    </xf>
    <xf numFmtId="49" fontId="5" fillId="0" borderId="0" xfId="0" applyNumberFormat="1" applyFont="1" applyAlignment="1">
      <alignment horizontal="left" vertical="top"/>
    </xf>
    <xf numFmtId="0" fontId="2" fillId="0" borderId="0" xfId="0" applyFont="1" applyAlignment="1">
      <alignment horizontal="left" vertical="top"/>
    </xf>
    <xf numFmtId="0" fontId="1" fillId="0" borderId="0" xfId="0" applyFont="1" applyAlignment="1">
      <alignment horizontal="left" vertical="top" wrapText="1"/>
    </xf>
    <xf numFmtId="49" fontId="3" fillId="0" borderId="0" xfId="0" applyNumberFormat="1" applyFont="1" applyAlignment="1">
      <alignment horizontal="left" vertical="top" wrapText="1"/>
    </xf>
    <xf numFmtId="49" fontId="4" fillId="0" borderId="0" xfId="0" applyNumberFormat="1" applyFont="1" applyAlignment="1">
      <alignment horizontal="left" vertical="top" wrapText="1"/>
    </xf>
    <xf numFmtId="0" fontId="4" fillId="0" borderId="0" xfId="0" applyFont="1" applyAlignment="1">
      <alignment horizontal="left" vertical="top" wrapText="1"/>
    </xf>
    <xf numFmtId="49" fontId="4" fillId="0" borderId="0" xfId="0" applyNumberFormat="1" applyFont="1" applyAlignment="1">
      <alignment vertical="top" wrapText="1"/>
    </xf>
    <xf numFmtId="0" fontId="5" fillId="0" borderId="0" xfId="0" applyFont="1" applyAlignment="1">
      <alignment horizontal="left" vertical="top" wrapText="1"/>
    </xf>
    <xf numFmtId="49" fontId="5" fillId="0" borderId="0" xfId="0" applyNumberFormat="1" applyFont="1" applyAlignment="1">
      <alignment horizontal="left" vertical="top" wrapText="1"/>
    </xf>
    <xf numFmtId="49" fontId="2" fillId="0" borderId="0" xfId="0" applyNumberFormat="1" applyFont="1" applyAlignment="1">
      <alignment horizontal="left" vertical="top" wrapText="1"/>
    </xf>
    <xf numFmtId="0" fontId="2" fillId="0" borderId="0" xfId="0" applyFont="1" applyAlignment="1">
      <alignment horizontal="left" vertical="top" wrapText="1"/>
    </xf>
    <xf numFmtId="0" fontId="7" fillId="0" borderId="0" xfId="0" applyFont="1"/>
    <xf numFmtId="0" fontId="1" fillId="0" borderId="0" xfId="0" applyFont="1"/>
    <xf numFmtId="0" fontId="1" fillId="0" borderId="0" xfId="0" applyFont="1" applyAlignment="1">
      <alignment wrapText="1"/>
    </xf>
    <xf numFmtId="49" fontId="8" fillId="0" borderId="0" xfId="0" applyNumberFormat="1" applyFont="1" applyAlignment="1">
      <alignment horizontal="left" vertical="top"/>
    </xf>
    <xf numFmtId="49" fontId="8" fillId="0" borderId="0" xfId="0" applyNumberFormat="1" applyFont="1" applyAlignment="1">
      <alignment horizontal="left" vertical="top" wrapText="1"/>
    </xf>
    <xf numFmtId="0" fontId="8" fillId="0" borderId="0" xfId="0" applyFont="1" applyAlignment="1">
      <alignment horizontal="left" vertical="top" wrapText="1"/>
    </xf>
    <xf numFmtId="0" fontId="6" fillId="0" borderId="0" xfId="0" applyFont="1" applyAlignment="1">
      <alignment horizontal="left" vertical="top"/>
    </xf>
    <xf numFmtId="0" fontId="1" fillId="0" borderId="3" xfId="0" applyFont="1" applyBorder="1" applyAlignment="1">
      <alignment horizontal="left" vertical="top"/>
    </xf>
    <xf numFmtId="0" fontId="1" fillId="0" borderId="2" xfId="0" applyFont="1" applyBorder="1" applyAlignment="1">
      <alignment horizontal="left" vertical="top"/>
    </xf>
    <xf numFmtId="0" fontId="6" fillId="0" borderId="2" xfId="0" applyFont="1" applyBorder="1" applyAlignment="1">
      <alignment horizontal="center" vertical="top"/>
    </xf>
    <xf numFmtId="0" fontId="9" fillId="0" borderId="2" xfId="0" applyFont="1" applyBorder="1" applyAlignment="1">
      <alignment horizontal="center" vertical="top"/>
    </xf>
    <xf numFmtId="49" fontId="10" fillId="0" borderId="0" xfId="0" applyNumberFormat="1" applyFont="1" applyAlignment="1">
      <alignment horizontal="left" vertical="top"/>
    </xf>
    <xf numFmtId="0" fontId="11" fillId="0" borderId="0" xfId="0" applyFont="1" applyAlignment="1">
      <alignment horizontal="left" vertical="top"/>
    </xf>
    <xf numFmtId="0" fontId="11" fillId="0" borderId="0" xfId="0" applyFont="1" applyAlignment="1">
      <alignment horizontal="left" vertical="top" wrapText="1"/>
    </xf>
    <xf numFmtId="49" fontId="13" fillId="0" borderId="0" xfId="0" applyNumberFormat="1" applyFont="1" applyFill="1" applyAlignment="1">
      <alignment horizontal="left" vertical="top" wrapText="1"/>
    </xf>
    <xf numFmtId="0" fontId="13" fillId="0" borderId="0" xfId="0" applyFont="1" applyFill="1" applyAlignment="1">
      <alignment horizontal="left" vertical="top"/>
    </xf>
    <xf numFmtId="0" fontId="13" fillId="0" borderId="0" xfId="0" applyFont="1" applyFill="1" applyAlignment="1">
      <alignment horizontal="left" vertical="top" wrapText="1"/>
    </xf>
    <xf numFmtId="0" fontId="6" fillId="0" borderId="0" xfId="0" applyFont="1" applyFill="1" applyAlignment="1">
      <alignment horizontal="left" vertical="top"/>
    </xf>
    <xf numFmtId="0" fontId="14" fillId="0" borderId="0" xfId="0" applyFont="1"/>
  </cellXfs>
  <cellStyles count="1">
    <cellStyle name="Normální" xfId="0" builtinId="0"/>
  </cellStyles>
  <dxfs count="11">
    <dxf>
      <font>
        <b val="0"/>
        <i val="0"/>
        <strike val="0"/>
        <condense val="0"/>
        <extend val="0"/>
        <outline val="0"/>
        <shadow val="0"/>
        <u val="none"/>
        <vertAlign val="baseline"/>
        <sz val="10"/>
        <color rgb="FF000000"/>
        <name val="Arial Narrow"/>
        <family val="2"/>
        <charset val="238"/>
        <scheme val="none"/>
      </font>
      <fill>
        <patternFill patternType="none">
          <fgColor rgb="FF000000"/>
          <bgColor auto="1"/>
        </patternFill>
      </fill>
      <alignment horizontal="left" vertical="top" textRotation="0" wrapText="0" indent="0" justifyLastLine="0" shrinkToFit="0" readingOrder="0"/>
    </dxf>
    <dxf>
      <font>
        <b val="0"/>
        <i val="0"/>
        <strike val="0"/>
        <condense val="0"/>
        <extend val="0"/>
        <outline val="0"/>
        <shadow val="0"/>
        <u val="none"/>
        <vertAlign val="baseline"/>
        <sz val="10"/>
        <color theme="1"/>
        <name val="Arial Narrow"/>
        <family val="2"/>
        <charset val="238"/>
        <scheme val="none"/>
      </font>
      <fill>
        <patternFill patternType="none">
          <fgColor indexed="64"/>
          <bgColor auto="1"/>
        </patternFill>
      </fill>
      <alignment horizontal="left" vertical="top" textRotation="0" wrapText="0" indent="0" justifyLastLine="0" shrinkToFit="0" readingOrder="0"/>
    </dxf>
    <dxf>
      <font>
        <b val="0"/>
        <i val="0"/>
        <strike val="0"/>
        <condense val="0"/>
        <extend val="0"/>
        <outline val="0"/>
        <shadow val="0"/>
        <u val="none"/>
        <vertAlign val="baseline"/>
        <sz val="10"/>
        <color theme="1"/>
        <name val="Arial Narrow"/>
        <family val="2"/>
        <charset val="238"/>
        <scheme val="none"/>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Arial Narrow"/>
        <family val="2"/>
        <charset val="238"/>
        <scheme val="none"/>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Arial Narrow"/>
        <family val="2"/>
        <charset val="238"/>
        <scheme val="none"/>
      </font>
      <fill>
        <patternFill patternType="none">
          <fgColor indexed="64"/>
          <bgColor auto="1"/>
        </patternFill>
      </fill>
      <alignment horizontal="left" vertical="top" textRotation="0" wrapText="0" indent="0" justifyLastLine="0" shrinkToFit="0" readingOrder="0"/>
    </dxf>
    <dxf>
      <font>
        <b val="0"/>
        <i val="0"/>
        <strike val="0"/>
        <condense val="0"/>
        <extend val="0"/>
        <outline val="0"/>
        <shadow val="0"/>
        <u val="none"/>
        <vertAlign val="baseline"/>
        <sz val="10"/>
        <color theme="1"/>
        <name val="Arial Narrow"/>
        <family val="2"/>
        <charset val="238"/>
        <scheme val="none"/>
      </font>
      <numFmt numFmtId="30" formatCode="@"/>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Arial Narrow"/>
        <family val="2"/>
        <charset val="238"/>
        <scheme val="none"/>
      </font>
      <numFmt numFmtId="30" formatCode="@"/>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rgb="FF502882"/>
        <name val="Arial Narrow"/>
        <family val="2"/>
        <charset val="238"/>
        <scheme val="none"/>
      </font>
      <numFmt numFmtId="30" formatCode="@"/>
      <alignment horizontal="left" vertical="top" textRotation="0" wrapText="0" indent="0" justifyLastLine="0" shrinkToFit="0" readingOrder="0"/>
    </dxf>
    <dxf>
      <border outline="0">
        <left style="medium">
          <color rgb="FF000000"/>
        </left>
      </border>
    </dxf>
    <dxf>
      <font>
        <b val="0"/>
        <i val="0"/>
        <strike val="0"/>
        <condense val="0"/>
        <extend val="0"/>
        <outline val="0"/>
        <shadow val="0"/>
        <u val="none"/>
        <vertAlign val="baseline"/>
        <sz val="10"/>
        <color rgb="FF000000"/>
        <name val="Arial Narrow"/>
        <family val="2"/>
        <charset val="238"/>
        <scheme val="none"/>
      </font>
      <fill>
        <patternFill patternType="none">
          <fgColor rgb="FF000000"/>
          <bgColor auto="1"/>
        </patternFill>
      </fill>
      <alignment horizontal="left" vertical="top" textRotation="0" wrapText="0" indent="0" justifyLastLine="0" shrinkToFit="0" readingOrder="0"/>
    </dxf>
    <dxf>
      <font>
        <b/>
        <i val="0"/>
        <strike val="0"/>
        <condense val="0"/>
        <extend val="0"/>
        <outline val="0"/>
        <shadow val="0"/>
        <u val="none"/>
        <vertAlign val="baseline"/>
        <sz val="10"/>
        <color theme="1"/>
        <name val="Calibri"/>
        <family val="2"/>
        <charset val="238"/>
        <scheme val="minor"/>
      </font>
      <fill>
        <patternFill patternType="none">
          <fgColor indexed="64"/>
          <bgColor auto="1"/>
        </patternFill>
      </fill>
      <alignment horizontal="left" vertical="top" textRotation="0" wrapText="0" indent="0" justifyLastLine="0" shrinkToFit="0" readingOrder="0"/>
      <border diagonalUp="0" diagonalDown="0">
        <left style="thin">
          <color indexed="64"/>
        </left>
        <right style="thin">
          <color indexed="64"/>
        </right>
        <top/>
        <bottom/>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CAD6DF-ED46-41A6-82DA-ACEBDCB6FCF6}" name="Tabulka13" displayName="Tabulka13" ref="B1:I53" totalsRowShown="0" headerRowDxfId="10" dataDxfId="9" tableBorderDxfId="8">
  <autoFilter ref="B1:I53" xr:uid="{DE29BABB-59F5-4B51-BEC7-D6B6D2417976}"/>
  <sortState xmlns:xlrd2="http://schemas.microsoft.com/office/spreadsheetml/2017/richdata2" ref="B2:I47">
    <sortCondition ref="C1:C47"/>
  </sortState>
  <tableColumns count="8">
    <tableColumn id="14" xr3:uid="{585E9C5B-031F-4939-8130-174473B61CD2}" name="Cíl RIS 2021-2027" dataDxfId="7"/>
    <tableColumn id="2" xr3:uid="{3CA1C6EF-0356-4C70-A748-A9D8E07E7FC0}" name="Projekt" dataDxfId="6"/>
    <tableColumn id="3" xr3:uid="{ED64D997-8701-4981-ACAC-A032BB136C72}" name="Anotace" dataDxfId="5"/>
    <tableColumn id="4" xr3:uid="{FC10F1BE-775A-4FC9-81E8-15058FF80D7F}" name="Nositel" dataDxfId="4"/>
    <tableColumn id="5" xr3:uid="{8BDBE1F9-33AD-4841-AF41-21CBE3B66D82}" name="Náklady" dataDxfId="3"/>
    <tableColumn id="6" xr3:uid="{94A909D5-C724-4078-93C1-E68574524B44}" name="Zdroje" dataDxfId="2"/>
    <tableColumn id="7" xr3:uid="{EAE19C43-A443-492C-AC81-DF09F72E54E1}" name="Stav" dataDxfId="1"/>
    <tableColumn id="12" xr3:uid="{1CDE1A52-949C-49C1-8784-71099071A3F6}" name="Kategorie projektu" dataDxfId="0"/>
  </tableColumns>
  <tableStyleInfo name="TableStyleLight15"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3"/>
  <sheetViews>
    <sheetView tabSelected="1" topLeftCell="A50" zoomScale="130" zoomScaleNormal="130" workbookViewId="0">
      <selection activeCell="D56" sqref="D56"/>
    </sheetView>
  </sheetViews>
  <sheetFormatPr defaultRowHeight="15"/>
  <cols>
    <col min="1" max="1" width="5.42578125" customWidth="1"/>
    <col min="2" max="2" width="14.85546875" customWidth="1"/>
    <col min="3" max="3" width="36.85546875" style="3" customWidth="1"/>
    <col min="4" max="4" width="71.85546875" style="3" customWidth="1"/>
    <col min="5" max="5" width="24" bestFit="1" customWidth="1"/>
    <col min="6" max="7" width="15.42578125" style="3" customWidth="1"/>
    <col min="8" max="8" width="15.42578125" bestFit="1" customWidth="1"/>
    <col min="9" max="9" width="19.140625" customWidth="1"/>
  </cols>
  <sheetData>
    <row r="1" spans="1:9" s="1" customFormat="1" ht="12.75">
      <c r="A1" s="29"/>
      <c r="B1" s="28" t="s">
        <v>0</v>
      </c>
      <c r="C1" s="12" t="s">
        <v>1</v>
      </c>
      <c r="D1" s="12" t="s">
        <v>2</v>
      </c>
      <c r="E1" s="1" t="s">
        <v>3</v>
      </c>
      <c r="F1" s="12" t="s">
        <v>4</v>
      </c>
      <c r="G1" s="12" t="s">
        <v>5</v>
      </c>
      <c r="H1" s="1" t="s">
        <v>6</v>
      </c>
      <c r="I1" s="2" t="s">
        <v>7</v>
      </c>
    </row>
    <row r="2" spans="1:9" s="27" customFormat="1" ht="25.5">
      <c r="A2" s="30">
        <v>1</v>
      </c>
      <c r="B2" s="4" t="s">
        <v>8</v>
      </c>
      <c r="C2" s="19" t="s">
        <v>9</v>
      </c>
      <c r="D2" s="19" t="s">
        <v>10</v>
      </c>
      <c r="E2" s="4" t="s">
        <v>11</v>
      </c>
      <c r="F2" s="19" t="s">
        <v>12</v>
      </c>
      <c r="G2" s="19" t="s">
        <v>13</v>
      </c>
      <c r="H2" s="4" t="s">
        <v>14</v>
      </c>
      <c r="I2" s="4" t="s">
        <v>15</v>
      </c>
    </row>
    <row r="3" spans="1:9" s="27" customFormat="1" ht="38.25">
      <c r="A3" s="30">
        <v>2</v>
      </c>
      <c r="B3" s="7" t="s">
        <v>16</v>
      </c>
      <c r="C3" s="15" t="s">
        <v>17</v>
      </c>
      <c r="D3" s="15" t="s">
        <v>18</v>
      </c>
      <c r="E3" s="7" t="s">
        <v>19</v>
      </c>
      <c r="F3" s="15" t="s">
        <v>20</v>
      </c>
      <c r="G3" s="15" t="s">
        <v>13</v>
      </c>
      <c r="H3" s="6" t="s">
        <v>14</v>
      </c>
      <c r="I3" s="7" t="s">
        <v>15</v>
      </c>
    </row>
    <row r="4" spans="1:9" s="27" customFormat="1" ht="76.5">
      <c r="A4" s="30">
        <v>3</v>
      </c>
      <c r="B4" s="9" t="s">
        <v>21</v>
      </c>
      <c r="C4" s="17" t="s">
        <v>22</v>
      </c>
      <c r="D4" s="17" t="s">
        <v>23</v>
      </c>
      <c r="E4" s="9" t="s">
        <v>24</v>
      </c>
      <c r="F4" s="17" t="s">
        <v>25</v>
      </c>
      <c r="G4" s="17" t="s">
        <v>26</v>
      </c>
      <c r="H4" s="9" t="s">
        <v>27</v>
      </c>
      <c r="I4" s="9" t="s">
        <v>15</v>
      </c>
    </row>
    <row r="5" spans="1:9" s="27" customFormat="1" ht="38.25">
      <c r="A5" s="30">
        <v>4</v>
      </c>
      <c r="B5" s="9" t="s">
        <v>21</v>
      </c>
      <c r="C5" s="17" t="s">
        <v>28</v>
      </c>
      <c r="D5" s="17" t="s">
        <v>29</v>
      </c>
      <c r="E5" s="9" t="s">
        <v>30</v>
      </c>
      <c r="F5" s="17" t="s">
        <v>31</v>
      </c>
      <c r="G5" s="17" t="s">
        <v>32</v>
      </c>
      <c r="H5" s="9" t="s">
        <v>27</v>
      </c>
      <c r="I5" s="9" t="s">
        <v>15</v>
      </c>
    </row>
    <row r="6" spans="1:9" s="27" customFormat="1" ht="89.25">
      <c r="A6" s="30">
        <v>5</v>
      </c>
      <c r="B6" s="9" t="s">
        <v>33</v>
      </c>
      <c r="C6" s="17" t="s">
        <v>34</v>
      </c>
      <c r="D6" s="17" t="s">
        <v>35</v>
      </c>
      <c r="E6" s="9" t="s">
        <v>36</v>
      </c>
      <c r="F6" s="17" t="s">
        <v>37</v>
      </c>
      <c r="G6" s="17" t="s">
        <v>38</v>
      </c>
      <c r="H6" s="9" t="s">
        <v>27</v>
      </c>
      <c r="I6" s="9" t="s">
        <v>15</v>
      </c>
    </row>
    <row r="7" spans="1:9" s="27" customFormat="1" ht="114.75">
      <c r="A7" s="30">
        <v>6</v>
      </c>
      <c r="B7" s="5" t="s">
        <v>39</v>
      </c>
      <c r="C7" s="13" t="s">
        <v>40</v>
      </c>
      <c r="D7" s="13" t="s">
        <v>41</v>
      </c>
      <c r="E7" s="5" t="s">
        <v>42</v>
      </c>
      <c r="F7" s="13" t="s">
        <v>43</v>
      </c>
      <c r="G7" s="13" t="s">
        <v>44</v>
      </c>
      <c r="H7" s="5" t="s">
        <v>45</v>
      </c>
      <c r="I7" s="5" t="s">
        <v>15</v>
      </c>
    </row>
    <row r="8" spans="1:9" s="27" customFormat="1" ht="38.25">
      <c r="A8" s="30">
        <v>7</v>
      </c>
      <c r="B8" s="6" t="s">
        <v>16</v>
      </c>
      <c r="C8" s="14" t="s">
        <v>46</v>
      </c>
      <c r="D8" s="14" t="s">
        <v>47</v>
      </c>
      <c r="E8" s="6" t="s">
        <v>48</v>
      </c>
      <c r="F8" s="14" t="s">
        <v>49</v>
      </c>
      <c r="G8" s="14" t="s">
        <v>50</v>
      </c>
      <c r="H8" s="6" t="s">
        <v>51</v>
      </c>
      <c r="I8" s="6" t="s">
        <v>15</v>
      </c>
    </row>
    <row r="9" spans="1:9" s="27" customFormat="1" ht="127.5">
      <c r="A9" s="30">
        <v>8</v>
      </c>
      <c r="B9" s="5" t="s">
        <v>52</v>
      </c>
      <c r="C9" s="13" t="s">
        <v>53</v>
      </c>
      <c r="D9" s="13" t="s">
        <v>54</v>
      </c>
      <c r="E9" s="5" t="s">
        <v>55</v>
      </c>
      <c r="F9" s="13" t="s">
        <v>56</v>
      </c>
      <c r="G9" s="13" t="s">
        <v>57</v>
      </c>
      <c r="H9" s="5" t="s">
        <v>27</v>
      </c>
      <c r="I9" s="5" t="s">
        <v>15</v>
      </c>
    </row>
    <row r="10" spans="1:9" s="27" customFormat="1" ht="76.5">
      <c r="A10" s="30">
        <v>9</v>
      </c>
      <c r="B10" s="9" t="s">
        <v>58</v>
      </c>
      <c r="C10" s="17" t="s">
        <v>59</v>
      </c>
      <c r="D10" s="17" t="s">
        <v>60</v>
      </c>
      <c r="E10" s="9" t="s">
        <v>61</v>
      </c>
      <c r="F10" s="17" t="s">
        <v>62</v>
      </c>
      <c r="G10" s="17" t="s">
        <v>63</v>
      </c>
      <c r="H10" s="9" t="s">
        <v>27</v>
      </c>
      <c r="I10" s="9" t="s">
        <v>64</v>
      </c>
    </row>
    <row r="11" spans="1:9" s="27" customFormat="1" ht="25.5">
      <c r="A11" s="30">
        <v>10</v>
      </c>
      <c r="B11" s="5" t="s">
        <v>65</v>
      </c>
      <c r="C11" s="13" t="s">
        <v>66</v>
      </c>
      <c r="D11" s="13" t="s">
        <v>67</v>
      </c>
      <c r="E11" s="5" t="s">
        <v>68</v>
      </c>
      <c r="F11" s="13" t="s">
        <v>69</v>
      </c>
      <c r="G11" s="13" t="s">
        <v>13</v>
      </c>
      <c r="H11" s="5" t="s">
        <v>45</v>
      </c>
      <c r="I11" s="5" t="s">
        <v>15</v>
      </c>
    </row>
    <row r="12" spans="1:9" s="27" customFormat="1" ht="127.5">
      <c r="A12" s="30">
        <v>11</v>
      </c>
      <c r="B12" s="5" t="s">
        <v>39</v>
      </c>
      <c r="C12" s="13" t="s">
        <v>70</v>
      </c>
      <c r="D12" s="13" t="s">
        <v>71</v>
      </c>
      <c r="E12" s="13" t="s">
        <v>72</v>
      </c>
      <c r="F12" s="13" t="s">
        <v>73</v>
      </c>
      <c r="G12" s="13" t="s">
        <v>44</v>
      </c>
      <c r="H12" s="5" t="s">
        <v>14</v>
      </c>
      <c r="I12" s="5" t="s">
        <v>15</v>
      </c>
    </row>
    <row r="13" spans="1:9" s="27" customFormat="1" ht="191.25">
      <c r="A13" s="30">
        <v>12</v>
      </c>
      <c r="B13" s="9" t="s">
        <v>74</v>
      </c>
      <c r="C13" s="17" t="s">
        <v>75</v>
      </c>
      <c r="D13" s="17" t="s">
        <v>76</v>
      </c>
      <c r="E13" s="9" t="s">
        <v>77</v>
      </c>
      <c r="F13" s="17" t="s">
        <v>78</v>
      </c>
      <c r="G13" s="17" t="s">
        <v>79</v>
      </c>
      <c r="H13" s="9" t="s">
        <v>51</v>
      </c>
      <c r="I13" s="9" t="s">
        <v>80</v>
      </c>
    </row>
    <row r="14" spans="1:9" s="27" customFormat="1" ht="63.75">
      <c r="A14" s="30">
        <v>13</v>
      </c>
      <c r="B14" s="9" t="s">
        <v>33</v>
      </c>
      <c r="C14" s="17" t="s">
        <v>81</v>
      </c>
      <c r="D14" s="17" t="s">
        <v>82</v>
      </c>
      <c r="E14" s="9" t="s">
        <v>83</v>
      </c>
      <c r="F14" s="17" t="s">
        <v>84</v>
      </c>
      <c r="G14" s="17" t="s">
        <v>85</v>
      </c>
      <c r="H14" s="9" t="s">
        <v>27</v>
      </c>
      <c r="I14" s="9" t="s">
        <v>15</v>
      </c>
    </row>
    <row r="15" spans="1:9" s="27" customFormat="1" ht="127.5">
      <c r="A15" s="30">
        <v>14</v>
      </c>
      <c r="B15" s="5" t="s">
        <v>86</v>
      </c>
      <c r="C15" s="13" t="s">
        <v>87</v>
      </c>
      <c r="D15" s="13" t="s">
        <v>88</v>
      </c>
      <c r="E15" s="5" t="s">
        <v>68</v>
      </c>
      <c r="F15" s="13" t="s">
        <v>89</v>
      </c>
      <c r="G15" s="13" t="s">
        <v>90</v>
      </c>
      <c r="H15" s="5" t="s">
        <v>45</v>
      </c>
      <c r="I15" s="5" t="s">
        <v>15</v>
      </c>
    </row>
    <row r="16" spans="1:9" s="27" customFormat="1" ht="12.75">
      <c r="A16" s="30">
        <v>15</v>
      </c>
      <c r="B16" s="11" t="s">
        <v>8</v>
      </c>
      <c r="C16" s="20" t="s">
        <v>91</v>
      </c>
      <c r="D16" s="20" t="s">
        <v>92</v>
      </c>
      <c r="E16" s="11" t="s">
        <v>19</v>
      </c>
      <c r="F16" s="20" t="s">
        <v>93</v>
      </c>
      <c r="G16" s="20" t="s">
        <v>94</v>
      </c>
      <c r="H16" s="11" t="s">
        <v>14</v>
      </c>
      <c r="I16" s="11" t="s">
        <v>15</v>
      </c>
    </row>
    <row r="17" spans="1:9" s="27" customFormat="1" ht="114.75">
      <c r="A17" s="30">
        <v>16</v>
      </c>
      <c r="B17" s="6" t="s">
        <v>95</v>
      </c>
      <c r="C17" s="14" t="s">
        <v>96</v>
      </c>
      <c r="D17" s="14" t="s">
        <v>97</v>
      </c>
      <c r="E17" s="6" t="s">
        <v>68</v>
      </c>
      <c r="F17" s="14" t="s">
        <v>98</v>
      </c>
      <c r="G17" s="14" t="s">
        <v>99</v>
      </c>
      <c r="H17" s="6" t="s">
        <v>14</v>
      </c>
      <c r="I17" s="6" t="s">
        <v>15</v>
      </c>
    </row>
    <row r="18" spans="1:9" s="27" customFormat="1" ht="25.5">
      <c r="A18" s="30">
        <v>17</v>
      </c>
      <c r="B18" s="6" t="s">
        <v>95</v>
      </c>
      <c r="C18" s="14" t="s">
        <v>100</v>
      </c>
      <c r="D18" s="14" t="s">
        <v>101</v>
      </c>
      <c r="E18" s="6" t="s">
        <v>68</v>
      </c>
      <c r="F18" s="14" t="s">
        <v>102</v>
      </c>
      <c r="G18" s="14" t="s">
        <v>103</v>
      </c>
      <c r="H18" s="6" t="s">
        <v>14</v>
      </c>
      <c r="I18" s="6" t="s">
        <v>15</v>
      </c>
    </row>
    <row r="19" spans="1:9" s="27" customFormat="1" ht="89.25">
      <c r="A19" s="30">
        <v>18</v>
      </c>
      <c r="B19" s="6" t="s">
        <v>104</v>
      </c>
      <c r="C19" s="14" t="s">
        <v>105</v>
      </c>
      <c r="D19" s="14" t="s">
        <v>106</v>
      </c>
      <c r="E19" s="6" t="s">
        <v>44</v>
      </c>
      <c r="F19" s="14" t="s">
        <v>107</v>
      </c>
      <c r="G19" s="14" t="s">
        <v>108</v>
      </c>
      <c r="H19" s="6" t="s">
        <v>27</v>
      </c>
      <c r="I19" s="6" t="s">
        <v>15</v>
      </c>
    </row>
    <row r="20" spans="1:9" s="27" customFormat="1" ht="12.75">
      <c r="A20" s="30">
        <v>19</v>
      </c>
      <c r="B20" s="5" t="s">
        <v>109</v>
      </c>
      <c r="C20" s="13" t="s">
        <v>110</v>
      </c>
      <c r="D20" s="13" t="s">
        <v>111</v>
      </c>
      <c r="E20" s="5" t="s">
        <v>68</v>
      </c>
      <c r="F20" s="13" t="s">
        <v>112</v>
      </c>
      <c r="G20" s="13" t="s">
        <v>113</v>
      </c>
      <c r="H20" s="5" t="s">
        <v>45</v>
      </c>
      <c r="I20" s="5" t="s">
        <v>15</v>
      </c>
    </row>
    <row r="21" spans="1:9" s="27" customFormat="1" ht="12.75">
      <c r="A21" s="30">
        <v>20</v>
      </c>
      <c r="B21" s="10" t="s">
        <v>114</v>
      </c>
      <c r="C21" s="18" t="s">
        <v>115</v>
      </c>
      <c r="D21" s="18" t="s">
        <v>116</v>
      </c>
      <c r="E21" s="10" t="s">
        <v>19</v>
      </c>
      <c r="F21" s="18" t="s">
        <v>102</v>
      </c>
      <c r="G21" s="18" t="s">
        <v>44</v>
      </c>
      <c r="H21" s="10" t="s">
        <v>14</v>
      </c>
      <c r="I21" s="10" t="s">
        <v>15</v>
      </c>
    </row>
    <row r="22" spans="1:9" s="27" customFormat="1" ht="25.5">
      <c r="A22" s="30">
        <v>21</v>
      </c>
      <c r="B22" s="5" t="s">
        <v>39</v>
      </c>
      <c r="C22" s="13" t="s">
        <v>117</v>
      </c>
      <c r="D22" s="13" t="s">
        <v>118</v>
      </c>
      <c r="E22" s="5" t="s">
        <v>68</v>
      </c>
      <c r="F22" s="13" t="s">
        <v>119</v>
      </c>
      <c r="G22" s="13" t="s">
        <v>113</v>
      </c>
      <c r="H22" s="5" t="s">
        <v>45</v>
      </c>
      <c r="I22" s="5" t="s">
        <v>15</v>
      </c>
    </row>
    <row r="23" spans="1:9" s="27" customFormat="1" ht="102">
      <c r="A23" s="30">
        <v>22</v>
      </c>
      <c r="B23" s="7" t="s">
        <v>95</v>
      </c>
      <c r="C23" s="15" t="s">
        <v>120</v>
      </c>
      <c r="D23" s="15" t="s">
        <v>121</v>
      </c>
      <c r="E23" s="15" t="s">
        <v>122</v>
      </c>
      <c r="F23" s="15" t="s">
        <v>123</v>
      </c>
      <c r="G23" s="15" t="s">
        <v>44</v>
      </c>
      <c r="H23" s="6" t="s">
        <v>14</v>
      </c>
      <c r="I23" s="7" t="s">
        <v>15</v>
      </c>
    </row>
    <row r="24" spans="1:9" s="27" customFormat="1" ht="38.25">
      <c r="A24" s="30">
        <v>23</v>
      </c>
      <c r="B24" s="4" t="s">
        <v>124</v>
      </c>
      <c r="C24" s="19" t="s">
        <v>125</v>
      </c>
      <c r="D24" s="19" t="s">
        <v>126</v>
      </c>
      <c r="E24" s="4" t="s">
        <v>68</v>
      </c>
      <c r="F24" s="19" t="s">
        <v>127</v>
      </c>
      <c r="G24" s="19" t="s">
        <v>32</v>
      </c>
      <c r="H24" s="4" t="s">
        <v>27</v>
      </c>
      <c r="I24" s="4" t="s">
        <v>15</v>
      </c>
    </row>
    <row r="25" spans="1:9" s="27" customFormat="1" ht="38.25">
      <c r="A25" s="30">
        <v>24</v>
      </c>
      <c r="B25" s="5" t="s">
        <v>52</v>
      </c>
      <c r="C25" s="13" t="s">
        <v>128</v>
      </c>
      <c r="D25" s="13" t="s">
        <v>129</v>
      </c>
      <c r="E25" s="5" t="s">
        <v>13</v>
      </c>
      <c r="F25" s="13" t="s">
        <v>130</v>
      </c>
      <c r="G25" s="13" t="s">
        <v>131</v>
      </c>
      <c r="H25" s="5" t="s">
        <v>132</v>
      </c>
      <c r="I25" s="5" t="s">
        <v>15</v>
      </c>
    </row>
    <row r="26" spans="1:9" s="27" customFormat="1" ht="76.5">
      <c r="A26" s="30">
        <v>25</v>
      </c>
      <c r="B26" s="5" t="s">
        <v>52</v>
      </c>
      <c r="C26" s="13" t="s">
        <v>133</v>
      </c>
      <c r="D26" s="13" t="s">
        <v>134</v>
      </c>
      <c r="E26" s="5" t="s">
        <v>68</v>
      </c>
      <c r="F26" s="13" t="s">
        <v>135</v>
      </c>
      <c r="G26" s="13" t="s">
        <v>136</v>
      </c>
      <c r="H26" s="5" t="s">
        <v>27</v>
      </c>
      <c r="I26" s="5" t="s">
        <v>15</v>
      </c>
    </row>
    <row r="27" spans="1:9" s="27" customFormat="1" ht="153">
      <c r="A27" s="30">
        <v>26</v>
      </c>
      <c r="B27" s="9" t="s">
        <v>137</v>
      </c>
      <c r="C27" s="17" t="s">
        <v>138</v>
      </c>
      <c r="D27" s="17" t="s">
        <v>139</v>
      </c>
      <c r="E27" s="9" t="s">
        <v>30</v>
      </c>
      <c r="F27" s="17" t="s">
        <v>140</v>
      </c>
      <c r="G27" s="17" t="s">
        <v>141</v>
      </c>
      <c r="H27" s="9" t="s">
        <v>51</v>
      </c>
      <c r="I27" s="9" t="s">
        <v>64</v>
      </c>
    </row>
    <row r="28" spans="1:9" s="27" customFormat="1" ht="38.25">
      <c r="A28" s="30">
        <v>27</v>
      </c>
      <c r="B28" s="7" t="s">
        <v>16</v>
      </c>
      <c r="C28" s="15" t="s">
        <v>142</v>
      </c>
      <c r="D28" s="15" t="s">
        <v>143</v>
      </c>
      <c r="E28" s="7" t="s">
        <v>19</v>
      </c>
      <c r="F28" s="15" t="s">
        <v>102</v>
      </c>
      <c r="G28" s="15" t="s">
        <v>44</v>
      </c>
      <c r="H28" s="6" t="s">
        <v>14</v>
      </c>
      <c r="I28" s="7" t="s">
        <v>15</v>
      </c>
    </row>
    <row r="29" spans="1:9" s="27" customFormat="1" ht="38.25">
      <c r="A29" s="30">
        <v>28</v>
      </c>
      <c r="B29" s="9" t="s">
        <v>74</v>
      </c>
      <c r="C29" s="17" t="s">
        <v>144</v>
      </c>
      <c r="D29" s="17" t="s">
        <v>145</v>
      </c>
      <c r="E29" s="9" t="s">
        <v>146</v>
      </c>
      <c r="F29" s="17" t="s">
        <v>147</v>
      </c>
      <c r="G29" s="17" t="s">
        <v>148</v>
      </c>
      <c r="H29" s="9" t="s">
        <v>14</v>
      </c>
      <c r="I29" s="9" t="s">
        <v>15</v>
      </c>
    </row>
    <row r="30" spans="1:9" s="27" customFormat="1" ht="38.25">
      <c r="A30" s="30">
        <v>29</v>
      </c>
      <c r="B30" s="5" t="s">
        <v>149</v>
      </c>
      <c r="C30" s="13" t="s">
        <v>150</v>
      </c>
      <c r="D30" s="13" t="s">
        <v>151</v>
      </c>
      <c r="E30" s="5" t="s">
        <v>68</v>
      </c>
      <c r="F30" s="13" t="s">
        <v>152</v>
      </c>
      <c r="G30" s="13" t="s">
        <v>153</v>
      </c>
      <c r="H30" s="5" t="s">
        <v>45</v>
      </c>
      <c r="I30" s="5" t="s">
        <v>15</v>
      </c>
    </row>
    <row r="31" spans="1:9" s="27" customFormat="1" ht="51">
      <c r="A31" s="30">
        <v>30</v>
      </c>
      <c r="B31" s="7" t="s">
        <v>95</v>
      </c>
      <c r="C31" s="15" t="s">
        <v>154</v>
      </c>
      <c r="D31" s="15" t="s">
        <v>155</v>
      </c>
      <c r="E31" s="7" t="s">
        <v>156</v>
      </c>
      <c r="F31" s="15" t="s">
        <v>157</v>
      </c>
      <c r="G31" s="15" t="s">
        <v>158</v>
      </c>
      <c r="H31" s="7" t="s">
        <v>51</v>
      </c>
      <c r="I31" s="7" t="s">
        <v>15</v>
      </c>
    </row>
    <row r="32" spans="1:9" s="27" customFormat="1" ht="12.75">
      <c r="A32" s="30">
        <v>31</v>
      </c>
      <c r="B32" s="4" t="s">
        <v>159</v>
      </c>
      <c r="C32" s="19" t="s">
        <v>160</v>
      </c>
      <c r="D32" s="19" t="s">
        <v>161</v>
      </c>
      <c r="E32" s="4" t="s">
        <v>68</v>
      </c>
      <c r="F32" s="19" t="s">
        <v>162</v>
      </c>
      <c r="G32" s="19" t="s">
        <v>163</v>
      </c>
      <c r="H32" s="4" t="s">
        <v>14</v>
      </c>
      <c r="I32" s="4" t="s">
        <v>15</v>
      </c>
    </row>
    <row r="33" spans="1:9" s="27" customFormat="1" ht="51">
      <c r="A33" s="30">
        <v>32</v>
      </c>
      <c r="B33" s="9" t="s">
        <v>164</v>
      </c>
      <c r="C33" s="17" t="s">
        <v>165</v>
      </c>
      <c r="D33" s="17" t="s">
        <v>166</v>
      </c>
      <c r="E33" s="9" t="s">
        <v>167</v>
      </c>
      <c r="F33" s="17" t="s">
        <v>168</v>
      </c>
      <c r="G33" s="17" t="s">
        <v>169</v>
      </c>
      <c r="H33" s="9" t="s">
        <v>27</v>
      </c>
      <c r="I33" s="9" t="s">
        <v>15</v>
      </c>
    </row>
    <row r="34" spans="1:9" s="27" customFormat="1" ht="51">
      <c r="A34" s="30">
        <v>33</v>
      </c>
      <c r="B34" s="33" t="s">
        <v>170</v>
      </c>
      <c r="C34" s="34" t="s">
        <v>165</v>
      </c>
      <c r="D34" s="34" t="s">
        <v>166</v>
      </c>
      <c r="E34" s="33" t="s">
        <v>167</v>
      </c>
      <c r="F34" s="34" t="s">
        <v>171</v>
      </c>
      <c r="G34" s="33" t="s">
        <v>169</v>
      </c>
      <c r="H34" s="33" t="s">
        <v>27</v>
      </c>
      <c r="I34" s="33" t="s">
        <v>15</v>
      </c>
    </row>
    <row r="35" spans="1:9" s="27" customFormat="1" ht="63.75">
      <c r="A35" s="30">
        <v>34</v>
      </c>
      <c r="B35" s="5" t="s">
        <v>52</v>
      </c>
      <c r="C35" s="13" t="s">
        <v>172</v>
      </c>
      <c r="D35" s="13" t="s">
        <v>173</v>
      </c>
      <c r="E35" s="5" t="s">
        <v>174</v>
      </c>
      <c r="F35" s="13" t="s">
        <v>175</v>
      </c>
      <c r="G35" s="13" t="s">
        <v>176</v>
      </c>
      <c r="H35" s="5" t="s">
        <v>27</v>
      </c>
      <c r="I35" s="5" t="s">
        <v>15</v>
      </c>
    </row>
    <row r="36" spans="1:9" s="33" customFormat="1" ht="51">
      <c r="A36" s="31">
        <v>35</v>
      </c>
      <c r="B36" s="5" t="s">
        <v>52</v>
      </c>
      <c r="C36" s="13" t="s">
        <v>177</v>
      </c>
      <c r="D36" s="13" t="s">
        <v>178</v>
      </c>
      <c r="E36" s="5" t="s">
        <v>179</v>
      </c>
      <c r="F36" s="13" t="s">
        <v>180</v>
      </c>
      <c r="G36" s="13" t="s">
        <v>181</v>
      </c>
      <c r="H36" s="5" t="s">
        <v>132</v>
      </c>
      <c r="I36" s="5" t="s">
        <v>15</v>
      </c>
    </row>
    <row r="37" spans="1:9" s="27" customFormat="1" ht="51">
      <c r="A37" s="30">
        <v>36</v>
      </c>
      <c r="B37" s="6" t="s">
        <v>95</v>
      </c>
      <c r="C37" s="14" t="s">
        <v>182</v>
      </c>
      <c r="D37" s="14" t="s">
        <v>183</v>
      </c>
      <c r="E37" s="6" t="s">
        <v>184</v>
      </c>
      <c r="F37" s="14" t="s">
        <v>185</v>
      </c>
      <c r="G37" s="14" t="s">
        <v>186</v>
      </c>
      <c r="H37" s="6" t="s">
        <v>27</v>
      </c>
      <c r="I37" s="6" t="s">
        <v>15</v>
      </c>
    </row>
    <row r="38" spans="1:9" s="27" customFormat="1" ht="25.5">
      <c r="A38" s="30">
        <v>37</v>
      </c>
      <c r="B38" s="5" t="s">
        <v>86</v>
      </c>
      <c r="C38" s="13" t="s">
        <v>187</v>
      </c>
      <c r="D38" s="13" t="s">
        <v>188</v>
      </c>
      <c r="E38" s="5" t="s">
        <v>68</v>
      </c>
      <c r="F38" s="13" t="s">
        <v>189</v>
      </c>
      <c r="G38" s="13" t="s">
        <v>190</v>
      </c>
      <c r="H38" s="5" t="s">
        <v>45</v>
      </c>
      <c r="I38" s="5" t="s">
        <v>15</v>
      </c>
    </row>
    <row r="39" spans="1:9" s="27" customFormat="1" ht="63.75">
      <c r="A39" s="30">
        <v>38</v>
      </c>
      <c r="B39" s="9" t="s">
        <v>164</v>
      </c>
      <c r="C39" s="17" t="s">
        <v>191</v>
      </c>
      <c r="D39" s="17" t="s">
        <v>192</v>
      </c>
      <c r="E39" s="9" t="s">
        <v>19</v>
      </c>
      <c r="F39" s="17" t="s">
        <v>193</v>
      </c>
      <c r="G39" s="17" t="s">
        <v>194</v>
      </c>
      <c r="H39" s="9" t="s">
        <v>132</v>
      </c>
      <c r="I39" s="9" t="s">
        <v>15</v>
      </c>
    </row>
    <row r="40" spans="1:9" s="27" customFormat="1" ht="89.25">
      <c r="A40" s="30">
        <v>39</v>
      </c>
      <c r="B40" s="9" t="s">
        <v>21</v>
      </c>
      <c r="C40" s="17" t="s">
        <v>195</v>
      </c>
      <c r="D40" s="17" t="s">
        <v>196</v>
      </c>
      <c r="E40" s="9" t="s">
        <v>68</v>
      </c>
      <c r="F40" s="17" t="s">
        <v>197</v>
      </c>
      <c r="G40" s="17" t="s">
        <v>32</v>
      </c>
      <c r="H40" s="9" t="s">
        <v>27</v>
      </c>
      <c r="I40" s="9" t="s">
        <v>15</v>
      </c>
    </row>
    <row r="41" spans="1:9" s="32" customFormat="1" ht="140.25">
      <c r="A41" s="31">
        <v>40</v>
      </c>
      <c r="B41" s="4" t="s">
        <v>198</v>
      </c>
      <c r="C41" s="19" t="s">
        <v>199</v>
      </c>
      <c r="D41" s="19" t="s">
        <v>200</v>
      </c>
      <c r="E41" s="4" t="s">
        <v>19</v>
      </c>
      <c r="F41" s="19" t="s">
        <v>201</v>
      </c>
      <c r="G41" s="19" t="s">
        <v>44</v>
      </c>
      <c r="H41" s="4" t="s">
        <v>27</v>
      </c>
      <c r="I41" s="4" t="s">
        <v>15</v>
      </c>
    </row>
    <row r="42" spans="1:9" s="27" customFormat="1" ht="38.25">
      <c r="A42" s="30">
        <v>41</v>
      </c>
      <c r="B42" s="6" t="s">
        <v>202</v>
      </c>
      <c r="C42" s="14" t="s">
        <v>203</v>
      </c>
      <c r="D42" s="14" t="s">
        <v>204</v>
      </c>
      <c r="E42" s="6" t="s">
        <v>68</v>
      </c>
      <c r="F42" s="14" t="s">
        <v>205</v>
      </c>
      <c r="G42" s="14" t="s">
        <v>206</v>
      </c>
      <c r="H42" s="6" t="s">
        <v>14</v>
      </c>
      <c r="I42" s="6" t="s">
        <v>15</v>
      </c>
    </row>
    <row r="43" spans="1:9" s="27" customFormat="1" ht="102">
      <c r="A43" s="30">
        <v>42</v>
      </c>
      <c r="B43" s="8" t="s">
        <v>95</v>
      </c>
      <c r="C43" s="16" t="s">
        <v>207</v>
      </c>
      <c r="D43" s="16" t="s">
        <v>208</v>
      </c>
      <c r="E43" s="8" t="s">
        <v>68</v>
      </c>
      <c r="F43" s="16" t="s">
        <v>209</v>
      </c>
      <c r="G43" s="16" t="s">
        <v>68</v>
      </c>
      <c r="H43" s="8" t="s">
        <v>132</v>
      </c>
      <c r="I43" s="8" t="s">
        <v>15</v>
      </c>
    </row>
    <row r="44" spans="1:9" s="27" customFormat="1" ht="63.75">
      <c r="A44" s="30">
        <v>43</v>
      </c>
      <c r="B44" s="7" t="s">
        <v>210</v>
      </c>
      <c r="C44" s="15" t="s">
        <v>211</v>
      </c>
      <c r="D44" s="15" t="s">
        <v>212</v>
      </c>
      <c r="E44" s="7" t="s">
        <v>213</v>
      </c>
      <c r="F44" s="15" t="s">
        <v>214</v>
      </c>
      <c r="G44" s="15" t="s">
        <v>215</v>
      </c>
      <c r="H44" s="6" t="s">
        <v>14</v>
      </c>
      <c r="I44" s="7" t="s">
        <v>15</v>
      </c>
    </row>
    <row r="45" spans="1:9" s="27" customFormat="1" ht="38.25">
      <c r="A45" s="30">
        <v>44</v>
      </c>
      <c r="B45" s="4" t="s">
        <v>159</v>
      </c>
      <c r="C45" s="19" t="s">
        <v>216</v>
      </c>
      <c r="D45" s="19" t="s">
        <v>217</v>
      </c>
      <c r="E45" s="4" t="s">
        <v>44</v>
      </c>
      <c r="F45" s="19" t="s">
        <v>218</v>
      </c>
      <c r="G45" s="19" t="s">
        <v>163</v>
      </c>
      <c r="H45" s="4" t="s">
        <v>14</v>
      </c>
      <c r="I45" s="4" t="s">
        <v>15</v>
      </c>
    </row>
    <row r="46" spans="1:9" s="27" customFormat="1" ht="204">
      <c r="A46" s="30">
        <v>45</v>
      </c>
      <c r="B46" s="4" t="s">
        <v>219</v>
      </c>
      <c r="C46" s="19" t="s">
        <v>220</v>
      </c>
      <c r="D46" s="19" t="s">
        <v>221</v>
      </c>
      <c r="E46" s="4" t="s">
        <v>222</v>
      </c>
      <c r="F46" s="19" t="s">
        <v>223</v>
      </c>
      <c r="G46" s="19" t="s">
        <v>224</v>
      </c>
      <c r="H46" s="4" t="s">
        <v>132</v>
      </c>
      <c r="I46" s="4" t="s">
        <v>15</v>
      </c>
    </row>
    <row r="47" spans="1:9" s="27" customFormat="1" ht="12.75">
      <c r="A47" s="30">
        <v>46</v>
      </c>
      <c r="B47" s="21" t="s">
        <v>225</v>
      </c>
      <c r="C47" s="21" t="s">
        <v>226</v>
      </c>
      <c r="D47" s="21" t="s">
        <v>227</v>
      </c>
      <c r="E47" s="21" t="s">
        <v>68</v>
      </c>
      <c r="F47" s="21" t="s">
        <v>228</v>
      </c>
      <c r="G47" s="21" t="s">
        <v>85</v>
      </c>
      <c r="H47" s="21" t="s">
        <v>27</v>
      </c>
      <c r="I47" s="21" t="s">
        <v>15</v>
      </c>
    </row>
    <row r="48" spans="1:9">
      <c r="A48" s="30">
        <v>47</v>
      </c>
      <c r="B48" s="21" t="s">
        <v>229</v>
      </c>
      <c r="C48" s="21" t="s">
        <v>230</v>
      </c>
      <c r="D48" s="21" t="s">
        <v>231</v>
      </c>
      <c r="E48" s="21" t="s">
        <v>44</v>
      </c>
      <c r="F48" s="21" t="s">
        <v>232</v>
      </c>
      <c r="G48" s="21" t="s">
        <v>85</v>
      </c>
      <c r="H48" s="21" t="s">
        <v>27</v>
      </c>
      <c r="I48" s="21" t="s">
        <v>15</v>
      </c>
    </row>
    <row r="49" spans="1:9">
      <c r="A49" s="30">
        <v>48</v>
      </c>
      <c r="B49" s="21" t="s">
        <v>233</v>
      </c>
      <c r="C49" s="21" t="s">
        <v>234</v>
      </c>
      <c r="D49" s="21" t="s">
        <v>235</v>
      </c>
      <c r="E49" s="21" t="s">
        <v>236</v>
      </c>
      <c r="F49" s="21" t="s">
        <v>237</v>
      </c>
      <c r="G49" s="21" t="s">
        <v>236</v>
      </c>
      <c r="H49" s="21" t="s">
        <v>27</v>
      </c>
      <c r="I49" s="21" t="s">
        <v>15</v>
      </c>
    </row>
    <row r="50" spans="1:9" ht="89.25">
      <c r="A50">
        <v>49</v>
      </c>
      <c r="B50" s="24" t="s">
        <v>238</v>
      </c>
      <c r="C50" s="35" t="s">
        <v>239</v>
      </c>
      <c r="D50" s="35" t="s">
        <v>240</v>
      </c>
      <c r="E50" s="36" t="s">
        <v>48</v>
      </c>
      <c r="F50" s="37">
        <f>500000+375000000+400000000</f>
        <v>775500000</v>
      </c>
      <c r="G50" s="37" t="s">
        <v>241</v>
      </c>
      <c r="H50" s="36" t="s">
        <v>132</v>
      </c>
      <c r="I50" s="38" t="s">
        <v>242</v>
      </c>
    </row>
    <row r="51" spans="1:9" ht="140.25">
      <c r="A51">
        <v>50</v>
      </c>
      <c r="B51" s="24" t="s">
        <v>243</v>
      </c>
      <c r="C51" s="35" t="s">
        <v>244</v>
      </c>
      <c r="D51" s="35" t="s">
        <v>245</v>
      </c>
      <c r="E51" s="36" t="s">
        <v>48</v>
      </c>
      <c r="F51" s="37">
        <f>500000+375000000+400000000</f>
        <v>775500000</v>
      </c>
      <c r="G51" s="37" t="s">
        <v>241</v>
      </c>
      <c r="H51" s="36" t="s">
        <v>132</v>
      </c>
      <c r="I51" s="38" t="s">
        <v>242</v>
      </c>
    </row>
    <row r="52" spans="1:9" ht="51">
      <c r="A52">
        <v>51</v>
      </c>
      <c r="B52" s="24" t="s">
        <v>246</v>
      </c>
      <c r="C52" s="35" t="s">
        <v>247</v>
      </c>
      <c r="D52" s="35" t="s">
        <v>248</v>
      </c>
      <c r="E52" s="36" t="s">
        <v>249</v>
      </c>
      <c r="F52" s="37" t="s">
        <v>250</v>
      </c>
      <c r="G52" s="37" t="s">
        <v>251</v>
      </c>
      <c r="H52" s="36" t="s">
        <v>132</v>
      </c>
      <c r="I52" s="38" t="s">
        <v>242</v>
      </c>
    </row>
    <row r="53" spans="1:9" ht="102">
      <c r="A53">
        <v>52</v>
      </c>
      <c r="B53" s="24" t="s">
        <v>246</v>
      </c>
      <c r="C53" s="35" t="s">
        <v>252</v>
      </c>
      <c r="D53" s="35" t="s">
        <v>253</v>
      </c>
      <c r="E53" s="36" t="s">
        <v>254</v>
      </c>
      <c r="F53" s="37" t="s">
        <v>255</v>
      </c>
      <c r="G53" s="37" t="s">
        <v>256</v>
      </c>
      <c r="H53" s="36" t="s">
        <v>132</v>
      </c>
      <c r="I53" s="38" t="s">
        <v>242</v>
      </c>
    </row>
    <row r="55" spans="1:9">
      <c r="B55" s="39" t="s">
        <v>257</v>
      </c>
    </row>
    <row r="57" spans="1:9">
      <c r="B57" s="22" t="s">
        <v>258</v>
      </c>
      <c r="C57" s="23" t="s">
        <v>259</v>
      </c>
    </row>
    <row r="58" spans="1:9">
      <c r="B58" s="21" t="s">
        <v>51</v>
      </c>
      <c r="C58" s="21" t="s">
        <v>260</v>
      </c>
    </row>
    <row r="59" spans="1:9">
      <c r="B59" s="21" t="s">
        <v>132</v>
      </c>
      <c r="C59" s="21" t="s">
        <v>261</v>
      </c>
    </row>
    <row r="60" spans="1:9">
      <c r="B60" s="21" t="s">
        <v>27</v>
      </c>
      <c r="C60" s="21" t="s">
        <v>262</v>
      </c>
    </row>
    <row r="61" spans="1:9">
      <c r="B61" s="21" t="s">
        <v>14</v>
      </c>
      <c r="C61" s="21" t="s">
        <v>263</v>
      </c>
    </row>
    <row r="62" spans="1:9" s="24" customFormat="1">
      <c r="B62"/>
      <c r="C62" s="3"/>
      <c r="D62" s="3"/>
      <c r="E62"/>
      <c r="F62" s="3"/>
      <c r="G62" s="3"/>
      <c r="H62"/>
      <c r="I62"/>
    </row>
    <row r="63" spans="1:9">
      <c r="B63" s="24"/>
      <c r="C63" s="25"/>
      <c r="D63" s="25"/>
      <c r="E63" s="26"/>
      <c r="F63" s="25"/>
      <c r="G63" s="25"/>
      <c r="H63" s="24"/>
      <c r="I63" s="24"/>
    </row>
  </sheetData>
  <pageMargins left="0.25" right="0.25" top="0.75" bottom="0.75" header="0.3" footer="0.3"/>
  <pageSetup paperSize="9" scale="65" fitToHeight="0"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_x0159__x00ed_pravanaSchuzku xmlns="cfca0609-a73a-4cd0-82d2-64ce51d9ab53" xsi:nil="true"/>
    <Ustaven_x00ed_ xmlns="cfca0609-a73a-4cd0-82d2-64ce51d9ab5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9495041FCFFE1E4AAD1B11DF4ECE6631" ma:contentTypeVersion="15" ma:contentTypeDescription="Vytvoří nový dokument" ma:contentTypeScope="" ma:versionID="f0e1204690487b6e84e32a0e0a1a5314">
  <xsd:schema xmlns:xsd="http://www.w3.org/2001/XMLSchema" xmlns:xs="http://www.w3.org/2001/XMLSchema" xmlns:p="http://schemas.microsoft.com/office/2006/metadata/properties" xmlns:ns2="cfca0609-a73a-4cd0-82d2-64ce51d9ab53" xmlns:ns3="ceedf340-8a5c-4423-a3c1-8b0ea06a3505" targetNamespace="http://schemas.microsoft.com/office/2006/metadata/properties" ma:root="true" ma:fieldsID="97c5fdd85daeacc03f8cd54e25ca4ed4" ns2:_="" ns3:_="">
    <xsd:import namespace="cfca0609-a73a-4cd0-82d2-64ce51d9ab53"/>
    <xsd:import namespace="ceedf340-8a5c-4423-a3c1-8b0ea06a350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3:SharedWithUsers" minOccurs="0"/>
                <xsd:element ref="ns3:SharedWithDetails" minOccurs="0"/>
                <xsd:element ref="ns2:P_x0159__x00ed_pravanaSchuzku" minOccurs="0"/>
                <xsd:element ref="ns2:Ustaven_x00ed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fca0609-a73a-4cd0-82d2-64ce51d9ab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P_x0159__x00ed_pravanaSchuzku" ma:index="20" nillable="true" ma:displayName="Poč. příloh" ma:format="Dropdown" ma:internalName="P_x0159__x00ed_pravanaSchuzku" ma:percentage="FALSE">
      <xsd:simpleType>
        <xsd:restriction base="dms:Number"/>
      </xsd:simpleType>
    </xsd:element>
    <xsd:element name="Ustaven_x00ed_" ma:index="21" nillable="true" ma:displayName="Ustavení" ma:format="Dropdown" ma:internalName="Ustaven_x00ed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eedf340-8a5c-4423-a3c1-8b0ea06a35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E39050-FBE0-4EA0-BAA1-EAA551D74BBD}"/>
</file>

<file path=customXml/itemProps2.xml><?xml version="1.0" encoding="utf-8"?>
<ds:datastoreItem xmlns:ds="http://schemas.openxmlformats.org/officeDocument/2006/customXml" ds:itemID="{56010C0C-8862-4440-A2AF-230323C6D5B7}"/>
</file>

<file path=customXml/itemProps3.xml><?xml version="1.0" encoding="utf-8"?>
<ds:datastoreItem xmlns:ds="http://schemas.openxmlformats.org/officeDocument/2006/customXml" ds:itemID="{06390848-042A-4A4B-8626-46E34A8B81E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Milad Abassi | JIC</cp:lastModifiedBy>
  <cp:revision/>
  <dcterms:created xsi:type="dcterms:W3CDTF">2020-12-10T09:02:01Z</dcterms:created>
  <dcterms:modified xsi:type="dcterms:W3CDTF">2021-08-23T09:14:05Z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0x0101009495041FCFFE1E4AAD1B11DF4ECE6631</vt:lpwstr>
  </property>
</Properties>
</file>